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onish\Desktop\【倫理指針】終了報告・実施状況報告テンプレート\"/>
    </mc:Choice>
  </mc:AlternateContent>
  <xr:revisionPtr revIDLastSave="0" documentId="8_{883BAB9B-3043-47A3-8384-89DF1CD43DA6}" xr6:coauthVersionLast="47" xr6:coauthVersionMax="47" xr10:uidLastSave="{00000000-0000-0000-0000-000000000000}"/>
  <bookViews>
    <workbookView xWindow="37035" yWindow="450" windowWidth="12870" windowHeight="15300" activeTab="1" xr2:uid="{00000000-000D-0000-FFFF-FFFF00000000}"/>
  </bookViews>
  <sheets>
    <sheet name="旧指針用様式" sheetId="1" r:id="rId1"/>
    <sheet name="新指針用様式 " sheetId="2" r:id="rId2"/>
  </sheets>
  <definedNames>
    <definedName name="_xlnm.Print_Area" localSheetId="0">旧指針用様式!$A$1:$AF$55</definedName>
    <definedName name="_xlnm.Print_Area" localSheetId="1">'新指針用様式 '!$A$1:$AF$55</definedName>
    <definedName name="_xlnm.Print_Titles" localSheetId="0">旧指針用様式!$1:$2</definedName>
    <definedName name="_xlnm.Print_Titles" localSheetId="1">'新指針用様式 '!$1:$2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5" i="1" l="1"/>
  <c r="AC54" i="1"/>
  <c r="AC53" i="1"/>
  <c r="AA53" i="1"/>
  <c r="Y53" i="1"/>
  <c r="U53" i="1"/>
  <c r="AI22" i="2"/>
  <c r="AH19" i="2"/>
  <c r="AH20" i="2"/>
  <c r="AI21" i="2"/>
  <c r="AE1" i="2"/>
  <c r="A52" i="1"/>
  <c r="AI22" i="1"/>
  <c r="AH19" i="1"/>
  <c r="AH20" i="1"/>
  <c r="AI21" i="1"/>
  <c r="AE1" i="1"/>
</calcChain>
</file>

<file path=xl/sharedStrings.xml><?xml version="1.0" encoding="utf-8"?>
<sst xmlns="http://schemas.openxmlformats.org/spreadsheetml/2006/main" count="200" uniqueCount="72">
  <si>
    <t>整理番号</t>
    <rPh sb="0" eb="2">
      <t>セイリ</t>
    </rPh>
    <rPh sb="2" eb="4">
      <t>バンゴウ</t>
    </rPh>
    <phoneticPr fontId="3"/>
  </si>
  <si>
    <t>西暦</t>
    <rPh sb="0" eb="2">
      <t>セイレキ</t>
    </rPh>
    <phoneticPr fontId="3"/>
  </si>
  <si>
    <t>年</t>
    <rPh sb="0" eb="1">
      <t>ネン</t>
    </rPh>
    <phoneticPr fontId="3"/>
  </si>
  <si>
    <t>月</t>
    <rPh sb="0" eb="1">
      <t>ガツ</t>
    </rPh>
    <phoneticPr fontId="3"/>
  </si>
  <si>
    <t>日</t>
    <rPh sb="0" eb="1">
      <t>ニチ</t>
    </rPh>
    <phoneticPr fontId="3"/>
  </si>
  <si>
    <t>臨 床 研 究 実 施 状 況 等 報 告 書（観察研究等）</t>
    <rPh sb="0" eb="1">
      <t>ノゾム</t>
    </rPh>
    <rPh sb="2" eb="3">
      <t>ユカ</t>
    </rPh>
    <rPh sb="4" eb="5">
      <t>ケン</t>
    </rPh>
    <rPh sb="6" eb="7">
      <t>キワム</t>
    </rPh>
    <rPh sb="8" eb="9">
      <t>ジツ</t>
    </rPh>
    <rPh sb="10" eb="11">
      <t>シ</t>
    </rPh>
    <rPh sb="12" eb="13">
      <t>ジョウ</t>
    </rPh>
    <rPh sb="14" eb="15">
      <t>キョウ</t>
    </rPh>
    <rPh sb="16" eb="17">
      <t>トウ</t>
    </rPh>
    <rPh sb="18" eb="19">
      <t>ホウ</t>
    </rPh>
    <rPh sb="20" eb="21">
      <t>コク</t>
    </rPh>
    <rPh sb="22" eb="23">
      <t>ショ</t>
    </rPh>
    <rPh sb="24" eb="26">
      <t>カンサツ</t>
    </rPh>
    <rPh sb="26" eb="28">
      <t>ケンキュウ</t>
    </rPh>
    <rPh sb="28" eb="29">
      <t>トウ</t>
    </rPh>
    <phoneticPr fontId="3"/>
  </si>
  <si>
    <t>神戸大学大学院医学研究科等　医学倫理委員会　委員長　殿</t>
    <rPh sb="0" eb="2">
      <t>コウベ</t>
    </rPh>
    <rPh sb="2" eb="4">
      <t>ダイガク</t>
    </rPh>
    <rPh sb="4" eb="7">
      <t>ダイガクイン</t>
    </rPh>
    <rPh sb="7" eb="9">
      <t>イガク</t>
    </rPh>
    <rPh sb="9" eb="11">
      <t>ケンキュウ</t>
    </rPh>
    <rPh sb="11" eb="12">
      <t>カ</t>
    </rPh>
    <rPh sb="12" eb="13">
      <t>トウ</t>
    </rPh>
    <rPh sb="14" eb="16">
      <t>イガク</t>
    </rPh>
    <rPh sb="16" eb="18">
      <t>リンリ</t>
    </rPh>
    <rPh sb="18" eb="21">
      <t>イインカイ</t>
    </rPh>
    <rPh sb="22" eb="25">
      <t>イインチョウ</t>
    </rPh>
    <rPh sb="26" eb="27">
      <t>ドノ</t>
    </rPh>
    <phoneticPr fontId="3"/>
  </si>
  <si>
    <t>臨床研究責任者</t>
    <rPh sb="0" eb="2">
      <t>リンショウ</t>
    </rPh>
    <rPh sb="2" eb="4">
      <t>ケンキュウ</t>
    </rPh>
    <rPh sb="4" eb="7">
      <t>セキニンシャ</t>
    </rPh>
    <phoneticPr fontId="3"/>
  </si>
  <si>
    <t>所属</t>
    <rPh sb="0" eb="2">
      <t>ショゾク</t>
    </rPh>
    <phoneticPr fontId="3"/>
  </si>
  <si>
    <t>氏名</t>
    <rPh sb="0" eb="2">
      <t>シメイ</t>
    </rPh>
    <phoneticPr fontId="3"/>
  </si>
  <si>
    <t>下記のとおり実施状況を報告いたします。</t>
    <rPh sb="0" eb="2">
      <t>カキ</t>
    </rPh>
    <rPh sb="6" eb="8">
      <t>ジッシ</t>
    </rPh>
    <rPh sb="8" eb="10">
      <t>ジョウキョウ</t>
    </rPh>
    <rPh sb="11" eb="13">
      <t>ホウコク</t>
    </rPh>
    <phoneticPr fontId="3"/>
  </si>
  <si>
    <t>記</t>
    <rPh sb="0" eb="1">
      <t>キ</t>
    </rPh>
    <phoneticPr fontId="3"/>
  </si>
  <si>
    <t>課題名</t>
    <rPh sb="0" eb="2">
      <t>カダイ</t>
    </rPh>
    <rPh sb="2" eb="3">
      <t>メイ</t>
    </rPh>
    <phoneticPr fontId="3"/>
  </si>
  <si>
    <t>報告書の種類</t>
    <rPh sb="0" eb="2">
      <t>ホウコク</t>
    </rPh>
    <rPh sb="2" eb="3">
      <t>ショ</t>
    </rPh>
    <rPh sb="4" eb="6">
      <t>シュルイ</t>
    </rPh>
    <phoneticPr fontId="3"/>
  </si>
  <si>
    <t>実施状況報告</t>
    <rPh sb="0" eb="2">
      <t>ジッシ</t>
    </rPh>
    <rPh sb="2" eb="4">
      <t>ジョウキョウ</t>
    </rPh>
    <rPh sb="4" eb="6">
      <t>ホウコク</t>
    </rPh>
    <phoneticPr fontId="3"/>
  </si>
  <si>
    <t>終了報告（観察完了日:西暦</t>
    <rPh sb="0" eb="2">
      <t>シュウリョウ</t>
    </rPh>
    <rPh sb="2" eb="4">
      <t>ホウコク</t>
    </rPh>
    <rPh sb="5" eb="7">
      <t>カンサツ</t>
    </rPh>
    <rPh sb="7" eb="10">
      <t>カンリョウビ</t>
    </rPh>
    <rPh sb="11" eb="13">
      <t>セイレキ</t>
    </rPh>
    <phoneticPr fontId="3"/>
  </si>
  <si>
    <t>日）</t>
    <rPh sb="0" eb="1">
      <t>ニチ</t>
    </rPh>
    <phoneticPr fontId="3"/>
  </si>
  <si>
    <t>中止報告（観察完了日:西暦</t>
    <rPh sb="0" eb="2">
      <t>チュウシ</t>
    </rPh>
    <rPh sb="2" eb="4">
      <t>ホウコク</t>
    </rPh>
    <rPh sb="5" eb="7">
      <t>カンサツ</t>
    </rPh>
    <rPh sb="7" eb="10">
      <t>カンリョウビ</t>
    </rPh>
    <rPh sb="11" eb="13">
      <t>セイレキ</t>
    </rPh>
    <phoneticPr fontId="3"/>
  </si>
  <si>
    <t>中断報告（観察完了日:西暦</t>
    <rPh sb="0" eb="2">
      <t>チュウダン</t>
    </rPh>
    <rPh sb="2" eb="4">
      <t>ホウコク</t>
    </rPh>
    <rPh sb="5" eb="7">
      <t>カンサツ</t>
    </rPh>
    <rPh sb="7" eb="10">
      <t>カンリョウビ</t>
    </rPh>
    <rPh sb="11" eb="13">
      <t>セイレキ</t>
    </rPh>
    <phoneticPr fontId="3"/>
  </si>
  <si>
    <t>実施予定期間</t>
    <rPh sb="0" eb="2">
      <t>ジッシ</t>
    </rPh>
    <rPh sb="2" eb="4">
      <t>ヨテイ</t>
    </rPh>
    <rPh sb="4" eb="6">
      <t>キカン</t>
    </rPh>
    <phoneticPr fontId="3"/>
  </si>
  <si>
    <t>目標症例数</t>
    <rPh sb="0" eb="2">
      <t>モクヒョウ</t>
    </rPh>
    <rPh sb="2" eb="4">
      <t>ショウレイ</t>
    </rPh>
    <rPh sb="4" eb="5">
      <t>スウ</t>
    </rPh>
    <phoneticPr fontId="3"/>
  </si>
  <si>
    <t>全体</t>
    <rPh sb="0" eb="2">
      <t>ゼンタイ</t>
    </rPh>
    <phoneticPr fontId="3"/>
  </si>
  <si>
    <t>例（当院</t>
    <rPh sb="0" eb="1">
      <t>レイ</t>
    </rPh>
    <rPh sb="2" eb="4">
      <t>トウイン</t>
    </rPh>
    <phoneticPr fontId="3"/>
  </si>
  <si>
    <t>例）</t>
    <rPh sb="0" eb="1">
      <t>レイ</t>
    </rPh>
    <phoneticPr fontId="3"/>
  </si>
  <si>
    <t>（当院単独の研究は、2ヶ所同じ数を記載）</t>
    <rPh sb="1" eb="3">
      <t>トウイン</t>
    </rPh>
    <rPh sb="3" eb="5">
      <t>タンドク</t>
    </rPh>
    <rPh sb="6" eb="8">
      <t>ケンキュウ</t>
    </rPh>
    <rPh sb="12" eb="13">
      <t>ショ</t>
    </rPh>
    <rPh sb="13" eb="14">
      <t>オナ</t>
    </rPh>
    <rPh sb="15" eb="16">
      <t>カズ</t>
    </rPh>
    <rPh sb="17" eb="19">
      <t>キサイ</t>
    </rPh>
    <phoneticPr fontId="3"/>
  </si>
  <si>
    <t>症例登録数</t>
    <rPh sb="0" eb="2">
      <t>ショウレイ</t>
    </rPh>
    <rPh sb="2" eb="4">
      <t>トウロク</t>
    </rPh>
    <rPh sb="4" eb="5">
      <t>スウ</t>
    </rPh>
    <phoneticPr fontId="3"/>
  </si>
  <si>
    <t>症例 （当院</t>
    <rPh sb="0" eb="2">
      <t>ショウレイ</t>
    </rPh>
    <rPh sb="4" eb="6">
      <t>トウイン</t>
    </rPh>
    <phoneticPr fontId="3"/>
  </si>
  <si>
    <t>症例）（西暦</t>
    <rPh sb="0" eb="1">
      <t>ショウ</t>
    </rPh>
    <rPh sb="1" eb="2">
      <t>レイ</t>
    </rPh>
    <rPh sb="4" eb="6">
      <t>セイレキ</t>
    </rPh>
    <phoneticPr fontId="3"/>
  </si>
  <si>
    <t>日現在）</t>
    <rPh sb="0" eb="1">
      <t>ニチ</t>
    </rPh>
    <rPh sb="1" eb="3">
      <t>ゲンザイ</t>
    </rPh>
    <phoneticPr fontId="3"/>
  </si>
  <si>
    <t>（多施設共同研究で当院が分担研究機関の場合は、全体の記入は必須でない）</t>
    <rPh sb="1" eb="2">
      <t>タ</t>
    </rPh>
    <rPh sb="2" eb="4">
      <t>シセツ</t>
    </rPh>
    <rPh sb="4" eb="6">
      <t>キョウドウ</t>
    </rPh>
    <rPh sb="6" eb="8">
      <t>ケンキュウ</t>
    </rPh>
    <rPh sb="9" eb="11">
      <t>トウイン</t>
    </rPh>
    <rPh sb="12" eb="14">
      <t>ブンタン</t>
    </rPh>
    <rPh sb="14" eb="16">
      <t>ケンキュウ</t>
    </rPh>
    <rPh sb="16" eb="18">
      <t>キカン</t>
    </rPh>
    <rPh sb="19" eb="21">
      <t>バアイ</t>
    </rPh>
    <rPh sb="23" eb="25">
      <t>ゼンタイ</t>
    </rPh>
    <rPh sb="26" eb="28">
      <t>キニュウ</t>
    </rPh>
    <rPh sb="29" eb="31">
      <t>ヒッス</t>
    </rPh>
    <phoneticPr fontId="3"/>
  </si>
  <si>
    <t xml:space="preserve">
</t>
    <phoneticPr fontId="3"/>
  </si>
  <si>
    <t>該当せず （この場合は、下記の数値の記載は不要）</t>
    <rPh sb="0" eb="2">
      <t>ガイトウ</t>
    </rPh>
    <rPh sb="8" eb="10">
      <t>バアイ</t>
    </rPh>
    <rPh sb="12" eb="14">
      <t>カキ</t>
    </rPh>
    <rPh sb="15" eb="17">
      <t>スウチ</t>
    </rPh>
    <rPh sb="18" eb="20">
      <t>キサイ</t>
    </rPh>
    <rPh sb="21" eb="23">
      <t>フヨウ</t>
    </rPh>
    <phoneticPr fontId="3"/>
  </si>
  <si>
    <t>ヒトゲノム・遺伝子収集</t>
    <phoneticPr fontId="3"/>
  </si>
  <si>
    <t xml:space="preserve"> 症例（西暦</t>
    <rPh sb="1" eb="3">
      <t>ショウレイ</t>
    </rPh>
    <rPh sb="4" eb="6">
      <t>セイレキ</t>
    </rPh>
    <phoneticPr fontId="3"/>
  </si>
  <si>
    <t>ヒトゲノム・遺伝子解析</t>
    <phoneticPr fontId="3"/>
  </si>
  <si>
    <t>（当院が代表機関である場合は、外部に収集・解析を委託した場合であっても、情報を入手した場合は、総数を記載のこと）</t>
    <rPh sb="1" eb="3">
      <t>トウイン</t>
    </rPh>
    <rPh sb="4" eb="6">
      <t>ダイヒョウ</t>
    </rPh>
    <rPh sb="6" eb="8">
      <t>キカン</t>
    </rPh>
    <rPh sb="11" eb="13">
      <t>バアイ</t>
    </rPh>
    <rPh sb="15" eb="17">
      <t>ガイブ</t>
    </rPh>
    <rPh sb="18" eb="20">
      <t>シュウシュウ</t>
    </rPh>
    <rPh sb="21" eb="23">
      <t>カイセキ</t>
    </rPh>
    <rPh sb="24" eb="26">
      <t>イタク</t>
    </rPh>
    <rPh sb="28" eb="30">
      <t>バアイ</t>
    </rPh>
    <rPh sb="36" eb="38">
      <t>ジョウホウ</t>
    </rPh>
    <rPh sb="39" eb="41">
      <t>ニュウシュ</t>
    </rPh>
    <rPh sb="43" eb="45">
      <t>バアイ</t>
    </rPh>
    <rPh sb="47" eb="49">
      <t>ソウスウ</t>
    </rPh>
    <rPh sb="50" eb="52">
      <t>キサイ</t>
    </rPh>
    <phoneticPr fontId="3"/>
  </si>
  <si>
    <t>＜実施状況＞</t>
    <rPh sb="1" eb="3">
      <t>ジッシ</t>
    </rPh>
    <rPh sb="3" eb="5">
      <t>ジョウキョウ</t>
    </rPh>
    <phoneticPr fontId="3"/>
  </si>
  <si>
    <t>【該当する研究段階にチェックする】</t>
    <phoneticPr fontId="3"/>
  </si>
  <si>
    <t>症例登録開始前</t>
    <rPh sb="0" eb="2">
      <t>ショウレイ</t>
    </rPh>
    <rPh sb="2" eb="4">
      <t>トウロク</t>
    </rPh>
    <rPh sb="4" eb="6">
      <t>カイシ</t>
    </rPh>
    <rPh sb="6" eb="7">
      <t>マエ</t>
    </rPh>
    <phoneticPr fontId="3"/>
  </si>
  <si>
    <t>症例登録中（後ろ向き研究での過去のデータ集積中を含む）</t>
    <rPh sb="0" eb="2">
      <t>ショウレイ</t>
    </rPh>
    <rPh sb="2" eb="5">
      <t>トウロクチュウ</t>
    </rPh>
    <rPh sb="6" eb="7">
      <t>ウシ</t>
    </rPh>
    <rPh sb="8" eb="9">
      <t>ム</t>
    </rPh>
    <rPh sb="10" eb="12">
      <t>ケンキュウ</t>
    </rPh>
    <rPh sb="14" eb="16">
      <t>カコ</t>
    </rPh>
    <rPh sb="20" eb="23">
      <t>シュウセキチュウ</t>
    </rPh>
    <rPh sb="24" eb="25">
      <t>フク</t>
    </rPh>
    <phoneticPr fontId="3"/>
  </si>
  <si>
    <t>症例登録完了後で、観察中</t>
    <rPh sb="0" eb="2">
      <t>ショウレイ</t>
    </rPh>
    <rPh sb="2" eb="4">
      <t>トウロク</t>
    </rPh>
    <rPh sb="4" eb="6">
      <t>カンリョウ</t>
    </rPh>
    <rPh sb="6" eb="7">
      <t>ゴ</t>
    </rPh>
    <rPh sb="9" eb="12">
      <t>カンサツチュウ</t>
    </rPh>
    <phoneticPr fontId="3"/>
  </si>
  <si>
    <t>観察完了後で、データ固定中</t>
    <rPh sb="0" eb="2">
      <t>カンサツ</t>
    </rPh>
    <rPh sb="2" eb="4">
      <t>カンリョウ</t>
    </rPh>
    <rPh sb="4" eb="5">
      <t>ゴ</t>
    </rPh>
    <rPh sb="10" eb="12">
      <t>コテイ</t>
    </rPh>
    <rPh sb="12" eb="13">
      <t>チュウ</t>
    </rPh>
    <phoneticPr fontId="3"/>
  </si>
  <si>
    <t>データ固定完了後で、統計解析・報告書・論文作成中</t>
    <rPh sb="3" eb="5">
      <t>コテイ</t>
    </rPh>
    <rPh sb="5" eb="7">
      <t>カンリョウ</t>
    </rPh>
    <rPh sb="7" eb="8">
      <t>ゴ</t>
    </rPh>
    <rPh sb="10" eb="12">
      <t>トウケイ</t>
    </rPh>
    <rPh sb="12" eb="14">
      <t>カイセキ</t>
    </rPh>
    <rPh sb="15" eb="17">
      <t>ホウコク</t>
    </rPh>
    <rPh sb="17" eb="18">
      <t>ショ</t>
    </rPh>
    <rPh sb="19" eb="21">
      <t>ロンブン</t>
    </rPh>
    <rPh sb="21" eb="24">
      <t>サクセイチュウ</t>
    </rPh>
    <phoneticPr fontId="3"/>
  </si>
  <si>
    <t>研究結果の最終の公表完了</t>
    <rPh sb="0" eb="2">
      <t>ケンキュウ</t>
    </rPh>
    <rPh sb="2" eb="4">
      <t>ケッカ</t>
    </rPh>
    <rPh sb="5" eb="7">
      <t>サイシュウ</t>
    </rPh>
    <rPh sb="8" eb="10">
      <t>コウヒョウ</t>
    </rPh>
    <rPh sb="10" eb="12">
      <t>カンリョウ</t>
    </rPh>
    <phoneticPr fontId="3"/>
  </si>
  <si>
    <r>
      <t xml:space="preserve">【記載必須】
</t>
    </r>
    <r>
      <rPr>
        <b/>
        <sz val="9"/>
        <color theme="1"/>
        <rFont val="ＭＳ ゴシック"/>
        <family val="3"/>
        <charset val="128"/>
      </rPr>
      <t>実施状況報告</t>
    </r>
    <r>
      <rPr>
        <sz val="9"/>
        <color theme="1"/>
        <rFont val="ＭＳ ゴシック"/>
        <family val="3"/>
        <charset val="128"/>
      </rPr>
      <t xml:space="preserve">：研究経過の概要を記載（症例の登録が著しく遅れている場合はには、その理由と今後の対応も記載）。
</t>
    </r>
    <r>
      <rPr>
        <b/>
        <sz val="9"/>
        <color theme="1"/>
        <rFont val="ＭＳ ゴシック"/>
        <family val="3"/>
        <charset val="128"/>
      </rPr>
      <t>終了報告</t>
    </r>
    <r>
      <rPr>
        <sz val="9"/>
        <color theme="1"/>
        <rFont val="ＭＳ ゴシック"/>
        <family val="3"/>
        <charset val="128"/>
      </rPr>
      <t>：研究結果の概要を記載（分担施設として、症例登録のみなどの役割であればその旨記載）。</t>
    </r>
    <rPh sb="22" eb="24">
      <t>キサイ</t>
    </rPh>
    <rPh sb="47" eb="49">
      <t>リユウ</t>
    </rPh>
    <rPh sb="68" eb="70">
      <t>ケッカ</t>
    </rPh>
    <rPh sb="79" eb="81">
      <t>シセツ</t>
    </rPh>
    <rPh sb="94" eb="96">
      <t>ヤクワリ</t>
    </rPh>
    <phoneticPr fontId="3"/>
  </si>
  <si>
    <t>人から取得された試料の
管理状況</t>
    <rPh sb="0" eb="1">
      <t>ヒト</t>
    </rPh>
    <rPh sb="3" eb="5">
      <t>シュトク</t>
    </rPh>
    <rPh sb="8" eb="10">
      <t>シリョウ</t>
    </rPh>
    <rPh sb="12" eb="14">
      <t>カンリ</t>
    </rPh>
    <rPh sb="14" eb="16">
      <t>ジョウキョウ</t>
    </rPh>
    <phoneticPr fontId="3"/>
  </si>
  <si>
    <t>保管中</t>
    <rPh sb="0" eb="3">
      <t>ホカンチュウ</t>
    </rPh>
    <phoneticPr fontId="3"/>
  </si>
  <si>
    <t>破棄済（理由:</t>
    <rPh sb="0" eb="2">
      <t>ハキ</t>
    </rPh>
    <rPh sb="2" eb="3">
      <t>ズ</t>
    </rPh>
    <rPh sb="4" eb="6">
      <t>リユウ</t>
    </rPh>
    <phoneticPr fontId="3"/>
  </si>
  <si>
    <t>）</t>
    <phoneticPr fontId="3"/>
  </si>
  <si>
    <t>一部破棄済（理由:</t>
    <rPh sb="0" eb="2">
      <t>イチブ</t>
    </rPh>
    <rPh sb="2" eb="4">
      <t>ハキ</t>
    </rPh>
    <rPh sb="4" eb="5">
      <t>ズ</t>
    </rPh>
    <rPh sb="6" eb="8">
      <t>リユウ</t>
    </rPh>
    <phoneticPr fontId="3"/>
  </si>
  <si>
    <t>該当せず</t>
    <rPh sb="0" eb="2">
      <t>ガイトウ</t>
    </rPh>
    <phoneticPr fontId="3"/>
  </si>
  <si>
    <r>
      <t>情報等管理状況報告</t>
    </r>
    <r>
      <rPr>
        <sz val="9"/>
        <color theme="1"/>
        <rFont val="ＭＳ ゴシック"/>
        <family val="3"/>
        <charset val="128"/>
      </rPr>
      <t xml:space="preserve">
※研究に用いられる情報及び
当該情報に係る試料</t>
    </r>
    <rPh sb="0" eb="2">
      <t>ジョウホウ</t>
    </rPh>
    <rPh sb="2" eb="3">
      <t>トウ</t>
    </rPh>
    <rPh sb="3" eb="5">
      <t>カンリ</t>
    </rPh>
    <rPh sb="5" eb="7">
      <t>ジョウキョウ</t>
    </rPh>
    <rPh sb="7" eb="9">
      <t>ホウコク</t>
    </rPh>
    <rPh sb="11" eb="13">
      <t>ケンキュウ</t>
    </rPh>
    <rPh sb="14" eb="15">
      <t>モチ</t>
    </rPh>
    <rPh sb="19" eb="21">
      <t>ジョウホウ</t>
    </rPh>
    <rPh sb="21" eb="22">
      <t>オヨ</t>
    </rPh>
    <rPh sb="24" eb="26">
      <t>トウガイ</t>
    </rPh>
    <rPh sb="26" eb="28">
      <t>ジョウホウ</t>
    </rPh>
    <rPh sb="29" eb="30">
      <t>カカ</t>
    </rPh>
    <rPh sb="31" eb="33">
      <t>シリョウ</t>
    </rPh>
    <phoneticPr fontId="3"/>
  </si>
  <si>
    <t>）</t>
    <phoneticPr fontId="3"/>
  </si>
  <si>
    <t>主たる結果の論文化</t>
    <rPh sb="0" eb="1">
      <t>シュ</t>
    </rPh>
    <rPh sb="3" eb="5">
      <t>ケッカ</t>
    </rPh>
    <rPh sb="6" eb="8">
      <t>ロンブン</t>
    </rPh>
    <rPh sb="8" eb="9">
      <t>カ</t>
    </rPh>
    <phoneticPr fontId="3"/>
  </si>
  <si>
    <t>未</t>
    <rPh sb="0" eb="1">
      <t>ミ</t>
    </rPh>
    <phoneticPr fontId="3"/>
  </si>
  <si>
    <t>済（</t>
    <rPh sb="0" eb="1">
      <t>ス</t>
    </rPh>
    <phoneticPr fontId="3"/>
  </si>
  <si>
    <t>ID：</t>
    <phoneticPr fontId="3"/>
  </si>
  <si>
    <t>）</t>
    <phoneticPr fontId="3"/>
  </si>
  <si>
    <t>その他（</t>
    <rPh sb="2" eb="3">
      <t>タ</t>
    </rPh>
    <phoneticPr fontId="3"/>
  </si>
  <si>
    <t>（実施状況欄で、研究結果の最終の公表完了にチェックした場合、下記を記載）</t>
    <rPh sb="1" eb="3">
      <t>ジッシ</t>
    </rPh>
    <rPh sb="3" eb="5">
      <t>ジョウキョウ</t>
    </rPh>
    <rPh sb="5" eb="6">
      <t>ラン</t>
    </rPh>
    <rPh sb="8" eb="10">
      <t>ケンキュウ</t>
    </rPh>
    <rPh sb="10" eb="12">
      <t>ケッカ</t>
    </rPh>
    <rPh sb="13" eb="15">
      <t>サイシュウ</t>
    </rPh>
    <rPh sb="16" eb="18">
      <t>コウヒョウ</t>
    </rPh>
    <rPh sb="18" eb="20">
      <t>カンリョウ</t>
    </rPh>
    <rPh sb="27" eb="29">
      <t>バアイ</t>
    </rPh>
    <rPh sb="30" eb="32">
      <t>カキ</t>
    </rPh>
    <rPh sb="33" eb="35">
      <t>キサイ</t>
    </rPh>
    <phoneticPr fontId="3"/>
  </si>
  <si>
    <t>研究結果の最終の公表完了日（西暦</t>
    <rPh sb="0" eb="2">
      <t>ケンキュウ</t>
    </rPh>
    <rPh sb="2" eb="4">
      <t>ケッカ</t>
    </rPh>
    <rPh sb="5" eb="7">
      <t>サイシュウ</t>
    </rPh>
    <rPh sb="8" eb="10">
      <t>コウヒョウ</t>
    </rPh>
    <rPh sb="10" eb="13">
      <t>カンリョウビ</t>
    </rPh>
    <rPh sb="14" eb="16">
      <t>セイレキ</t>
    </rPh>
    <phoneticPr fontId="3"/>
  </si>
  <si>
    <t>注意事項</t>
    <rPh sb="0" eb="2">
      <t>チュウイ</t>
    </rPh>
    <rPh sb="2" eb="4">
      <t>ジコウ</t>
    </rPh>
    <phoneticPr fontId="3"/>
  </si>
  <si>
    <r>
      <t>研究に係る試料及び情報の保管に関して、終了報告日と論文等の公表（最終公表日）のいずれか遅い日付から研究に係る試料を</t>
    </r>
    <r>
      <rPr>
        <b/>
        <u/>
        <sz val="10"/>
        <color theme="1"/>
        <rFont val="ＭＳ ゴシック"/>
        <family val="3"/>
        <charset val="128"/>
      </rPr>
      <t>5年</t>
    </r>
    <r>
      <rPr>
        <sz val="10"/>
        <color theme="1"/>
        <rFont val="ＭＳ ゴシック"/>
        <family val="3"/>
        <charset val="128"/>
      </rPr>
      <t>、研究に係る情報を</t>
    </r>
    <r>
      <rPr>
        <b/>
        <u/>
        <sz val="10"/>
        <color theme="1"/>
        <rFont val="ＭＳ ゴシック"/>
        <family val="3"/>
        <charset val="128"/>
      </rPr>
      <t>10年</t>
    </r>
    <r>
      <rPr>
        <sz val="10"/>
        <color theme="1"/>
        <rFont val="ＭＳ ゴシック"/>
        <family val="3"/>
        <charset val="128"/>
      </rPr>
      <t>まで適切に保管する事となっております。
そのため、公表の有無・データ（試料等）の保管について</t>
    </r>
    <r>
      <rPr>
        <b/>
        <sz val="10"/>
        <color theme="1"/>
        <rFont val="ＭＳ ゴシック"/>
        <family val="3"/>
        <charset val="128"/>
      </rPr>
      <t>毎年</t>
    </r>
    <r>
      <rPr>
        <sz val="10"/>
        <color theme="1"/>
        <rFont val="ＭＳ ゴシック"/>
        <family val="3"/>
        <charset val="128"/>
      </rPr>
      <t>臨床研究推進センターより連絡させて頂きます。</t>
    </r>
    <rPh sb="0" eb="2">
      <t>ケンキュウ</t>
    </rPh>
    <rPh sb="3" eb="4">
      <t>カカ</t>
    </rPh>
    <rPh sb="5" eb="7">
      <t>シリョウ</t>
    </rPh>
    <rPh sb="7" eb="8">
      <t>オヨ</t>
    </rPh>
    <rPh sb="9" eb="11">
      <t>ジョウホウ</t>
    </rPh>
    <rPh sb="12" eb="14">
      <t>ホカン</t>
    </rPh>
    <rPh sb="15" eb="16">
      <t>カン</t>
    </rPh>
    <rPh sb="19" eb="21">
      <t>シュウリョウ</t>
    </rPh>
    <rPh sb="21" eb="23">
      <t>ホウコク</t>
    </rPh>
    <rPh sb="23" eb="24">
      <t>ビ</t>
    </rPh>
    <rPh sb="25" eb="27">
      <t>ロンブン</t>
    </rPh>
    <rPh sb="27" eb="28">
      <t>トウ</t>
    </rPh>
    <rPh sb="29" eb="31">
      <t>コウヒョウ</t>
    </rPh>
    <rPh sb="32" eb="34">
      <t>サイシュウ</t>
    </rPh>
    <rPh sb="34" eb="36">
      <t>コウヒョウ</t>
    </rPh>
    <rPh sb="36" eb="37">
      <t>ビ</t>
    </rPh>
    <rPh sb="43" eb="44">
      <t>オソ</t>
    </rPh>
    <rPh sb="45" eb="47">
      <t>ヒヅケ</t>
    </rPh>
    <rPh sb="49" eb="51">
      <t>ケンキュウ</t>
    </rPh>
    <rPh sb="52" eb="53">
      <t>カカ</t>
    </rPh>
    <rPh sb="54" eb="56">
      <t>シリョウ</t>
    </rPh>
    <rPh sb="58" eb="59">
      <t>ネン</t>
    </rPh>
    <rPh sb="60" eb="62">
      <t>ケンキュウ</t>
    </rPh>
    <rPh sb="63" eb="64">
      <t>カカ</t>
    </rPh>
    <rPh sb="65" eb="67">
      <t>ジョウホウ</t>
    </rPh>
    <rPh sb="70" eb="71">
      <t>ネン</t>
    </rPh>
    <rPh sb="73" eb="75">
      <t>テキセツ</t>
    </rPh>
    <rPh sb="76" eb="78">
      <t>ホカン</t>
    </rPh>
    <rPh sb="80" eb="81">
      <t>コト</t>
    </rPh>
    <rPh sb="96" eb="98">
      <t>コウヒョウ</t>
    </rPh>
    <rPh sb="99" eb="101">
      <t>ウム</t>
    </rPh>
    <rPh sb="106" eb="108">
      <t>シリョウ</t>
    </rPh>
    <rPh sb="108" eb="109">
      <t>トウ</t>
    </rPh>
    <rPh sb="111" eb="113">
      <t>ホカン</t>
    </rPh>
    <rPh sb="117" eb="119">
      <t>マイトシ</t>
    </rPh>
    <rPh sb="119" eb="121">
      <t>リンショウ</t>
    </rPh>
    <rPh sb="121" eb="123">
      <t>ケンキュウ</t>
    </rPh>
    <rPh sb="123" eb="125">
      <t>スイシン</t>
    </rPh>
    <rPh sb="131" eb="133">
      <t>レンラク</t>
    </rPh>
    <rPh sb="136" eb="137">
      <t>イタダ</t>
    </rPh>
    <phoneticPr fontId="3"/>
  </si>
  <si>
    <t>以上</t>
    <rPh sb="0" eb="2">
      <t>イジョウ</t>
    </rPh>
    <phoneticPr fontId="3"/>
  </si>
  <si>
    <t>上記申請内容について承認しました。</t>
    <rPh sb="0" eb="2">
      <t>ジョウキ</t>
    </rPh>
    <rPh sb="2" eb="4">
      <t>シンセイ</t>
    </rPh>
    <rPh sb="4" eb="6">
      <t>ナイヨウ</t>
    </rPh>
    <rPh sb="10" eb="12">
      <t>ショウニン</t>
    </rPh>
    <phoneticPr fontId="3"/>
  </si>
  <si>
    <t>診療科（部署）名</t>
    <rPh sb="0" eb="2">
      <t>シンリョウ</t>
    </rPh>
    <rPh sb="2" eb="3">
      <t>カ</t>
    </rPh>
    <rPh sb="4" eb="6">
      <t>ブショ</t>
    </rPh>
    <rPh sb="7" eb="8">
      <t>メイ</t>
    </rPh>
    <phoneticPr fontId="3"/>
  </si>
  <si>
    <t>科（部署）長氏名</t>
    <rPh sb="0" eb="1">
      <t>カ</t>
    </rPh>
    <rPh sb="2" eb="4">
      <t>ブショ</t>
    </rPh>
    <rPh sb="5" eb="6">
      <t>チョウ</t>
    </rPh>
    <rPh sb="6" eb="8">
      <t>シメイ</t>
    </rPh>
    <phoneticPr fontId="3"/>
  </si>
  <si>
    <t>　　年　月　日(初回承認指示決定通知日)～　　年　月　日</t>
    <phoneticPr fontId="3"/>
  </si>
  <si>
    <t>神戸大学大学院医学研究科等医学倫理委員会　委員長　殿</t>
    <rPh sb="0" eb="2">
      <t>コウベ</t>
    </rPh>
    <rPh sb="2" eb="4">
      <t>ダイガク</t>
    </rPh>
    <rPh sb="4" eb="7">
      <t>ダイガクイン</t>
    </rPh>
    <rPh sb="7" eb="9">
      <t>イガク</t>
    </rPh>
    <rPh sb="9" eb="11">
      <t>ケンキュウ</t>
    </rPh>
    <rPh sb="11" eb="12">
      <t>カ</t>
    </rPh>
    <rPh sb="12" eb="13">
      <t>トウ</t>
    </rPh>
    <rPh sb="13" eb="15">
      <t>イガク</t>
    </rPh>
    <rPh sb="15" eb="17">
      <t>リンリ</t>
    </rPh>
    <rPh sb="17" eb="20">
      <t>イインカイ</t>
    </rPh>
    <rPh sb="21" eb="24">
      <t>イインチョウ</t>
    </rPh>
    <rPh sb="25" eb="26">
      <t>ドノ</t>
    </rPh>
    <phoneticPr fontId="3"/>
  </si>
  <si>
    <t>神戸大学大学院医学研究科長　殿</t>
    <rPh sb="0" eb="2">
      <t>コウベ</t>
    </rPh>
    <rPh sb="2" eb="4">
      <t>ダイガク</t>
    </rPh>
    <rPh sb="4" eb="7">
      <t>ダイガクイン</t>
    </rPh>
    <rPh sb="7" eb="9">
      <t>イガク</t>
    </rPh>
    <rPh sb="9" eb="11">
      <t>ケンキュウ</t>
    </rPh>
    <rPh sb="11" eb="12">
      <t>カ</t>
    </rPh>
    <rPh sb="14" eb="15">
      <t>ドノ</t>
    </rPh>
    <phoneticPr fontId="3"/>
  </si>
  <si>
    <t>神戸大学大学院医学研究科長　殿／神戸大学医学部附属病院長　殿</t>
    <phoneticPr fontId="3"/>
  </si>
  <si>
    <t>　　年　月　日(研究機関の長による実施許可日)～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</si>
</sst>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font>
    <font>
      <sz val="9"/>
      <color rgb="FF000000"/>
      <name val="Meiryo UI"/>
      <family val="3"/>
      <charset val="128"/>
    </font>
    <font>
      <sz val="11"/>
      <color theme="1"/>
      <name val="ＭＳ ゴシック"/>
      <family val="3"/>
      <charset val="128"/>
    </font>
    <font>
      <sz val="6"/>
      <name val="游ゴシック"/>
      <family val="2"/>
      <charset val="128"/>
    </font>
    <font>
      <sz val="11"/>
      <color theme="0" tint="-0.249977111117893"/>
      <name val="ＭＳ ゴシック"/>
      <family val="3"/>
      <charset val="128"/>
    </font>
    <font>
      <sz val="11"/>
      <color theme="0" tint="-0.14996795556505021"/>
      <name val="ＭＳ ゴシック"/>
      <family val="3"/>
      <charset val="128"/>
    </font>
    <font>
      <sz val="14"/>
      <color theme="1"/>
      <name val="ＭＳ ゴシック"/>
      <family val="3"/>
      <charset val="128"/>
    </font>
    <font>
      <u/>
      <sz val="11"/>
      <color theme="1"/>
      <name val="ＭＳ ゴシック"/>
      <family val="3"/>
      <charset val="128"/>
    </font>
    <font>
      <sz val="10"/>
      <color theme="1"/>
      <name val="ＭＳ ゴシック"/>
      <family val="3"/>
      <charset val="128"/>
    </font>
    <font>
      <sz val="11"/>
      <color theme="0"/>
      <name val="ＭＳ ゴシック"/>
      <family val="3"/>
      <charset val="128"/>
    </font>
    <font>
      <sz val="8"/>
      <color theme="1"/>
      <name val="ＭＳ ゴシック"/>
      <family val="3"/>
      <charset val="128"/>
    </font>
    <font>
      <sz val="9"/>
      <color theme="1"/>
      <name val="ＭＳ ゴシック"/>
      <family val="3"/>
      <charset val="128"/>
    </font>
    <font>
      <b/>
      <sz val="9"/>
      <color theme="1"/>
      <name val="ＭＳ ゴシック"/>
      <family val="3"/>
      <charset val="128"/>
    </font>
    <font>
      <b/>
      <u/>
      <sz val="10"/>
      <color theme="1"/>
      <name val="ＭＳ ゴシック"/>
      <family val="3"/>
      <charset val="128"/>
    </font>
    <font>
      <b/>
      <sz val="10"/>
      <color theme="1"/>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7" fillId="0" borderId="0" xfId="0" applyFont="1">
      <alignment vertical="center"/>
    </xf>
    <xf numFmtId="0" fontId="2" fillId="0" borderId="6" xfId="0" applyFont="1" applyBorder="1">
      <alignment vertical="center"/>
    </xf>
    <xf numFmtId="0" fontId="2" fillId="0" borderId="7" xfId="0" applyFont="1" applyBorder="1">
      <alignment vertical="center"/>
    </xf>
    <xf numFmtId="0" fontId="5" fillId="0" borderId="0" xfId="0" applyFont="1" applyProtection="1">
      <alignment vertical="center"/>
      <protection locked="0"/>
    </xf>
    <xf numFmtId="0" fontId="2" fillId="0" borderId="8" xfId="0" applyFont="1" applyBorder="1">
      <alignment vertical="center"/>
    </xf>
    <xf numFmtId="0" fontId="2" fillId="0" borderId="9" xfId="0" applyFont="1" applyBorder="1">
      <alignment vertical="center"/>
    </xf>
    <xf numFmtId="0" fontId="2" fillId="0" borderId="9" xfId="0" applyFont="1" applyBorder="1" applyAlignment="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lignment vertical="center"/>
    </xf>
    <xf numFmtId="14" fontId="2" fillId="0" borderId="0" xfId="0" applyNumberFormat="1" applyFo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pplyAlignment="1">
      <alignment horizontal="center" vertical="center"/>
    </xf>
    <xf numFmtId="0" fontId="2" fillId="0" borderId="6" xfId="0" applyFont="1" applyBorder="1" applyAlignment="1">
      <alignment vertical="center" shrinkToFit="1"/>
    </xf>
    <xf numFmtId="0" fontId="2" fillId="0" borderId="7" xfId="0" applyFont="1" applyBorder="1" applyAlignment="1">
      <alignment vertical="center" shrinkToFit="1"/>
    </xf>
    <xf numFmtId="0" fontId="9" fillId="0" borderId="0" xfId="0" applyFont="1">
      <alignment vertical="center"/>
    </xf>
    <xf numFmtId="0" fontId="2" fillId="0" borderId="0" xfId="0" applyFont="1" applyProtection="1">
      <alignment vertical="center"/>
      <protection locked="0"/>
    </xf>
    <xf numFmtId="0" fontId="11" fillId="0" borderId="5" xfId="0" applyFont="1" applyBorder="1">
      <alignment vertical="center"/>
    </xf>
    <xf numFmtId="0" fontId="11" fillId="0" borderId="0" xfId="0" applyFont="1">
      <alignment vertical="center"/>
    </xf>
    <xf numFmtId="0" fontId="10" fillId="0" borderId="0" xfId="0" applyFont="1">
      <alignment vertical="center"/>
    </xf>
    <xf numFmtId="0" fontId="2" fillId="0" borderId="0" xfId="0" applyFont="1" applyAlignment="1">
      <alignment vertical="center" shrinkToFit="1"/>
    </xf>
    <xf numFmtId="0" fontId="2" fillId="0" borderId="0" xfId="0" applyFont="1" applyAlignment="1" applyProtection="1">
      <alignment vertical="center" shrinkToFit="1"/>
      <protection locked="0"/>
    </xf>
    <xf numFmtId="0" fontId="2" fillId="0" borderId="0" xfId="0" applyFont="1">
      <alignment vertical="center"/>
    </xf>
    <xf numFmtId="0" fontId="2" fillId="0" borderId="0" xfId="0" applyFont="1" applyAlignment="1" applyProtection="1">
      <alignment horizontal="center" vertical="center"/>
      <protection locked="0"/>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8" fillId="0" borderId="19" xfId="0" applyFont="1" applyBorder="1" applyAlignment="1">
      <alignment vertical="center" wrapText="1"/>
    </xf>
    <xf numFmtId="0" fontId="8" fillId="0" borderId="20" xfId="0" applyFont="1" applyBorder="1" applyAlignment="1">
      <alignment vertical="center" wrapText="1"/>
    </xf>
    <xf numFmtId="0" fontId="2" fillId="0" borderId="0" xfId="0" applyFont="1" applyAlignment="1" applyProtection="1">
      <alignment vertical="center" wrapText="1" shrinkToFit="1"/>
      <protection locked="0"/>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6" xfId="0" applyFont="1" applyBorder="1" applyAlignment="1" applyProtection="1">
      <alignment horizontal="center" vertical="center" shrinkToFit="1"/>
      <protection locked="0"/>
    </xf>
    <xf numFmtId="0" fontId="2" fillId="0" borderId="5" xfId="0" applyFont="1" applyBorder="1" applyAlignment="1">
      <alignment horizontal="center" vertical="center" wrapText="1"/>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vertical="center" shrinkToFit="1"/>
    </xf>
    <xf numFmtId="0" fontId="2" fillId="0" borderId="9" xfId="0" applyFont="1" applyBorder="1" applyAlignment="1">
      <alignment vertical="center" shrinkToFit="1"/>
    </xf>
    <xf numFmtId="0" fontId="2" fillId="0" borderId="9" xfId="0" applyFont="1" applyBorder="1" applyAlignment="1" applyProtection="1">
      <alignment vertical="center" shrinkToFit="1"/>
      <protection locked="0"/>
    </xf>
    <xf numFmtId="0" fontId="8" fillId="2" borderId="5" xfId="0" applyFont="1" applyFill="1" applyBorder="1">
      <alignment vertical="center"/>
    </xf>
    <xf numFmtId="0" fontId="8" fillId="2" borderId="0" xfId="0" applyFont="1" applyFill="1">
      <alignment vertical="center"/>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8" fillId="0" borderId="12"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0" fontId="8" fillId="0" borderId="0" xfId="0" applyFont="1" applyAlignment="1" applyProtection="1">
      <alignment vertical="center" shrinkToFit="1"/>
      <protection locked="0"/>
    </xf>
    <xf numFmtId="0" fontId="8" fillId="0" borderId="0" xfId="0" applyFont="1" applyAlignment="1">
      <alignment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shrinkToFit="1"/>
    </xf>
    <xf numFmtId="0" fontId="11" fillId="0" borderId="6" xfId="0" applyFont="1" applyBorder="1" applyAlignment="1">
      <alignment vertical="center" shrinkToFit="1"/>
    </xf>
    <xf numFmtId="0" fontId="11" fillId="0" borderId="7" xfId="0" applyFont="1" applyBorder="1" applyAlignment="1">
      <alignment vertical="center" shrinkToFit="1"/>
    </xf>
    <xf numFmtId="0" fontId="10" fillId="0" borderId="9" xfId="0" applyFont="1" applyBorder="1" applyAlignment="1">
      <alignment vertical="top" wrapText="1"/>
    </xf>
    <xf numFmtId="0" fontId="2" fillId="0" borderId="11" xfId="0" applyFont="1" applyBorder="1" applyAlignment="1">
      <alignment horizontal="center" vertical="center" shrinkToFit="1"/>
    </xf>
    <xf numFmtId="0" fontId="2" fillId="0" borderId="11"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shrinkToFit="1"/>
    </xf>
    <xf numFmtId="0" fontId="2" fillId="0" borderId="1" xfId="0" applyFont="1" applyBorder="1" applyAlignment="1">
      <alignment horizontal="center" vertical="center"/>
    </xf>
    <xf numFmtId="0" fontId="2" fillId="0" borderId="9"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8" fillId="0" borderId="3"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2" fillId="0" borderId="1" xfId="0" applyFont="1" applyBorder="1" applyAlignment="1">
      <alignment horizontal="distributed" vertical="center" justifyLastLine="1"/>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6" fillId="0" borderId="0" xfId="0" applyFont="1" applyAlignment="1">
      <alignment horizontal="center" vertical="center"/>
    </xf>
  </cellXfs>
  <cellStyles count="1">
    <cellStyle name="標準" xfId="0" builtinId="0"/>
  </cellStyles>
  <dxfs count="9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H$23"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H$33"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AH$15" lockText="1" noThreeD="1"/>
</file>

<file path=xl/ctrlProps/ctrlProp20.xml><?xml version="1.0" encoding="utf-8"?>
<formControlPr xmlns="http://schemas.microsoft.com/office/spreadsheetml/2009/9/main" objectType="Radio" firstButton="1" fmlaLink="$AH$37"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H$40"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AH$23" lockText="1" noThreeD="1"/>
</file>

<file path=xl/ctrlProps/ctrlProp28.xml><?xml version="1.0" encoding="utf-8"?>
<formControlPr xmlns="http://schemas.microsoft.com/office/spreadsheetml/2009/9/main" objectType="Radio" firstButton="1" fmlaLink="$AH$15"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AH$29"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AH$33"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AH$37"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AH$40"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AH$29"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22</xdr:row>
          <xdr:rowOff>38100</xdr:rowOff>
        </xdr:from>
        <xdr:to>
          <xdr:col>8</xdr:col>
          <xdr:colOff>209550</xdr:colOff>
          <xdr:row>22</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28575</xdr:rowOff>
        </xdr:from>
        <xdr:to>
          <xdr:col>9</xdr:col>
          <xdr:colOff>19050</xdr:colOff>
          <xdr:row>15</xdr:row>
          <xdr:rowOff>9525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9525</xdr:rowOff>
        </xdr:from>
        <xdr:to>
          <xdr:col>8</xdr:col>
          <xdr:colOff>200025</xdr:colOff>
          <xdr:row>17</xdr:row>
          <xdr:rowOff>200025</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28575</xdr:rowOff>
        </xdr:from>
        <xdr:to>
          <xdr:col>9</xdr:col>
          <xdr:colOff>19050</xdr:colOff>
          <xdr:row>16</xdr:row>
          <xdr:rowOff>9525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28575</xdr:rowOff>
        </xdr:from>
        <xdr:to>
          <xdr:col>9</xdr:col>
          <xdr:colOff>19050</xdr:colOff>
          <xdr:row>17</xdr:row>
          <xdr:rowOff>9525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28575</xdr:rowOff>
        </xdr:from>
        <xdr:to>
          <xdr:col>9</xdr:col>
          <xdr:colOff>19050</xdr:colOff>
          <xdr:row>18</xdr:row>
          <xdr:rowOff>9525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161925</xdr:rowOff>
        </xdr:from>
        <xdr:to>
          <xdr:col>31</xdr:col>
          <xdr:colOff>9525</xdr:colOff>
          <xdr:row>30</xdr:row>
          <xdr:rowOff>9525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9525</xdr:rowOff>
        </xdr:from>
        <xdr:to>
          <xdr:col>0</xdr:col>
          <xdr:colOff>209550</xdr:colOff>
          <xdr:row>29</xdr:row>
          <xdr:rowOff>9525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9525</xdr:rowOff>
        </xdr:from>
        <xdr:to>
          <xdr:col>0</xdr:col>
          <xdr:colOff>209550</xdr:colOff>
          <xdr:row>30</xdr:row>
          <xdr:rowOff>9525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9525</xdr:rowOff>
        </xdr:from>
        <xdr:to>
          <xdr:col>9</xdr:col>
          <xdr:colOff>19050</xdr:colOff>
          <xdr:row>29</xdr:row>
          <xdr:rowOff>9525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9525</xdr:rowOff>
        </xdr:from>
        <xdr:to>
          <xdr:col>9</xdr:col>
          <xdr:colOff>19050</xdr:colOff>
          <xdr:row>30</xdr:row>
          <xdr:rowOff>9525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28</xdr:row>
          <xdr:rowOff>9525</xdr:rowOff>
        </xdr:from>
        <xdr:to>
          <xdr:col>23</xdr:col>
          <xdr:colOff>209550</xdr:colOff>
          <xdr:row>29</xdr:row>
          <xdr:rowOff>9525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29</xdr:row>
          <xdr:rowOff>9525</xdr:rowOff>
        </xdr:from>
        <xdr:to>
          <xdr:col>23</xdr:col>
          <xdr:colOff>209550</xdr:colOff>
          <xdr:row>30</xdr:row>
          <xdr:rowOff>9525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31</xdr:row>
          <xdr:rowOff>1514475</xdr:rowOff>
        </xdr:from>
        <xdr:to>
          <xdr:col>9</xdr:col>
          <xdr:colOff>76200</xdr:colOff>
          <xdr:row>36</xdr:row>
          <xdr:rowOff>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32</xdr:row>
          <xdr:rowOff>9525</xdr:rowOff>
        </xdr:from>
        <xdr:to>
          <xdr:col>8</xdr:col>
          <xdr:colOff>200025</xdr:colOff>
          <xdr:row>32</xdr:row>
          <xdr:rowOff>200025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9525</xdr:rowOff>
        </xdr:from>
        <xdr:to>
          <xdr:col>8</xdr:col>
          <xdr:colOff>200025</xdr:colOff>
          <xdr:row>33</xdr:row>
          <xdr:rowOff>200025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9525</xdr:rowOff>
        </xdr:from>
        <xdr:to>
          <xdr:col>8</xdr:col>
          <xdr:colOff>200025</xdr:colOff>
          <xdr:row>34</xdr:row>
          <xdr:rowOff>200025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9525</xdr:rowOff>
        </xdr:from>
        <xdr:to>
          <xdr:col>8</xdr:col>
          <xdr:colOff>200025</xdr:colOff>
          <xdr:row>35</xdr:row>
          <xdr:rowOff>200025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36</xdr:row>
          <xdr:rowOff>9525</xdr:rowOff>
        </xdr:from>
        <xdr:to>
          <xdr:col>9</xdr:col>
          <xdr:colOff>85725</xdr:colOff>
          <xdr:row>38</xdr:row>
          <xdr:rowOff>200025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19050</xdr:rowOff>
        </xdr:from>
        <xdr:to>
          <xdr:col>8</xdr:col>
          <xdr:colOff>200025</xdr:colOff>
          <xdr:row>36</xdr:row>
          <xdr:rowOff>200025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37</xdr:row>
          <xdr:rowOff>19050</xdr:rowOff>
        </xdr:from>
        <xdr:to>
          <xdr:col>8</xdr:col>
          <xdr:colOff>200025</xdr:colOff>
          <xdr:row>37</xdr:row>
          <xdr:rowOff>200025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19050</xdr:rowOff>
        </xdr:from>
        <xdr:to>
          <xdr:col>8</xdr:col>
          <xdr:colOff>200025</xdr:colOff>
          <xdr:row>38</xdr:row>
          <xdr:rowOff>200025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9525</xdr:rowOff>
        </xdr:from>
        <xdr:to>
          <xdr:col>12</xdr:col>
          <xdr:colOff>28575</xdr:colOff>
          <xdr:row>41</xdr:row>
          <xdr:rowOff>76200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39</xdr:row>
          <xdr:rowOff>9525</xdr:rowOff>
        </xdr:from>
        <xdr:to>
          <xdr:col>8</xdr:col>
          <xdr:colOff>209550</xdr:colOff>
          <xdr:row>39</xdr:row>
          <xdr:rowOff>200025</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9525</xdr:rowOff>
        </xdr:from>
        <xdr:to>
          <xdr:col>8</xdr:col>
          <xdr:colOff>209550</xdr:colOff>
          <xdr:row>40</xdr:row>
          <xdr:rowOff>200025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9525</xdr:rowOff>
        </xdr:from>
        <xdr:to>
          <xdr:col>11</xdr:col>
          <xdr:colOff>209550</xdr:colOff>
          <xdr:row>39</xdr:row>
          <xdr:rowOff>200025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22</xdr:row>
          <xdr:rowOff>38100</xdr:rowOff>
        </xdr:from>
        <xdr:to>
          <xdr:col>8</xdr:col>
          <xdr:colOff>209550</xdr:colOff>
          <xdr:row>22</xdr:row>
          <xdr:rowOff>200025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28575</xdr:rowOff>
        </xdr:from>
        <xdr:to>
          <xdr:col>9</xdr:col>
          <xdr:colOff>19050</xdr:colOff>
          <xdr:row>15</xdr:row>
          <xdr:rowOff>9525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9525</xdr:rowOff>
        </xdr:from>
        <xdr:to>
          <xdr:col>8</xdr:col>
          <xdr:colOff>200025</xdr:colOff>
          <xdr:row>17</xdr:row>
          <xdr:rowOff>200025</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28575</xdr:rowOff>
        </xdr:from>
        <xdr:to>
          <xdr:col>9</xdr:col>
          <xdr:colOff>19050</xdr:colOff>
          <xdr:row>16</xdr:row>
          <xdr:rowOff>9525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28575</xdr:rowOff>
        </xdr:from>
        <xdr:to>
          <xdr:col>9</xdr:col>
          <xdr:colOff>19050</xdr:colOff>
          <xdr:row>17</xdr:row>
          <xdr:rowOff>9525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28575</xdr:rowOff>
        </xdr:from>
        <xdr:to>
          <xdr:col>9</xdr:col>
          <xdr:colOff>19050</xdr:colOff>
          <xdr:row>18</xdr:row>
          <xdr:rowOff>9525</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161925</xdr:rowOff>
        </xdr:from>
        <xdr:to>
          <xdr:col>31</xdr:col>
          <xdr:colOff>9525</xdr:colOff>
          <xdr:row>30</xdr:row>
          <xdr:rowOff>9525</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9525</xdr:rowOff>
        </xdr:from>
        <xdr:to>
          <xdr:col>0</xdr:col>
          <xdr:colOff>209550</xdr:colOff>
          <xdr:row>29</xdr:row>
          <xdr:rowOff>9525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9525</xdr:rowOff>
        </xdr:from>
        <xdr:to>
          <xdr:col>0</xdr:col>
          <xdr:colOff>209550</xdr:colOff>
          <xdr:row>30</xdr:row>
          <xdr:rowOff>9525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9525</xdr:rowOff>
        </xdr:from>
        <xdr:to>
          <xdr:col>9</xdr:col>
          <xdr:colOff>19050</xdr:colOff>
          <xdr:row>29</xdr:row>
          <xdr:rowOff>9525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9525</xdr:rowOff>
        </xdr:from>
        <xdr:to>
          <xdr:col>9</xdr:col>
          <xdr:colOff>19050</xdr:colOff>
          <xdr:row>30</xdr:row>
          <xdr:rowOff>9525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28</xdr:row>
          <xdr:rowOff>9525</xdr:rowOff>
        </xdr:from>
        <xdr:to>
          <xdr:col>23</xdr:col>
          <xdr:colOff>209550</xdr:colOff>
          <xdr:row>29</xdr:row>
          <xdr:rowOff>9525</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29</xdr:row>
          <xdr:rowOff>9525</xdr:rowOff>
        </xdr:from>
        <xdr:to>
          <xdr:col>23</xdr:col>
          <xdr:colOff>209550</xdr:colOff>
          <xdr:row>30</xdr:row>
          <xdr:rowOff>9525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31</xdr:row>
          <xdr:rowOff>1514475</xdr:rowOff>
        </xdr:from>
        <xdr:to>
          <xdr:col>9</xdr:col>
          <xdr:colOff>76200</xdr:colOff>
          <xdr:row>36</xdr:row>
          <xdr:rowOff>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32</xdr:row>
          <xdr:rowOff>9525</xdr:rowOff>
        </xdr:from>
        <xdr:to>
          <xdr:col>8</xdr:col>
          <xdr:colOff>200025</xdr:colOff>
          <xdr:row>32</xdr:row>
          <xdr:rowOff>200025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9525</xdr:rowOff>
        </xdr:from>
        <xdr:to>
          <xdr:col>8</xdr:col>
          <xdr:colOff>200025</xdr:colOff>
          <xdr:row>33</xdr:row>
          <xdr:rowOff>200025</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9525</xdr:rowOff>
        </xdr:from>
        <xdr:to>
          <xdr:col>8</xdr:col>
          <xdr:colOff>200025</xdr:colOff>
          <xdr:row>34</xdr:row>
          <xdr:rowOff>200025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9525</xdr:rowOff>
        </xdr:from>
        <xdr:to>
          <xdr:col>8</xdr:col>
          <xdr:colOff>200025</xdr:colOff>
          <xdr:row>35</xdr:row>
          <xdr:rowOff>200025</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36</xdr:row>
          <xdr:rowOff>9525</xdr:rowOff>
        </xdr:from>
        <xdr:to>
          <xdr:col>9</xdr:col>
          <xdr:colOff>85725</xdr:colOff>
          <xdr:row>38</xdr:row>
          <xdr:rowOff>200025</xdr:rowOff>
        </xdr:to>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19050</xdr:rowOff>
        </xdr:from>
        <xdr:to>
          <xdr:col>8</xdr:col>
          <xdr:colOff>200025</xdr:colOff>
          <xdr:row>36</xdr:row>
          <xdr:rowOff>200025</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37</xdr:row>
          <xdr:rowOff>19050</xdr:rowOff>
        </xdr:from>
        <xdr:to>
          <xdr:col>8</xdr:col>
          <xdr:colOff>200025</xdr:colOff>
          <xdr:row>37</xdr:row>
          <xdr:rowOff>200025</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19050</xdr:rowOff>
        </xdr:from>
        <xdr:to>
          <xdr:col>8</xdr:col>
          <xdr:colOff>200025</xdr:colOff>
          <xdr:row>38</xdr:row>
          <xdr:rowOff>200025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9525</xdr:rowOff>
        </xdr:from>
        <xdr:to>
          <xdr:col>12</xdr:col>
          <xdr:colOff>28575</xdr:colOff>
          <xdr:row>41</xdr:row>
          <xdr:rowOff>76200</xdr:rowOff>
        </xdr:to>
        <xdr:sp macro="" textlink="">
          <xdr:nvSpPr>
            <xdr:cNvPr id="2071" name="Group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39</xdr:row>
          <xdr:rowOff>9525</xdr:rowOff>
        </xdr:from>
        <xdr:to>
          <xdr:col>8</xdr:col>
          <xdr:colOff>209550</xdr:colOff>
          <xdr:row>39</xdr:row>
          <xdr:rowOff>200025</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9525</xdr:rowOff>
        </xdr:from>
        <xdr:to>
          <xdr:col>8</xdr:col>
          <xdr:colOff>209550</xdr:colOff>
          <xdr:row>40</xdr:row>
          <xdr:rowOff>200025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9525</xdr:rowOff>
        </xdr:from>
        <xdr:to>
          <xdr:col>11</xdr:col>
          <xdr:colOff>209550</xdr:colOff>
          <xdr:row>39</xdr:row>
          <xdr:rowOff>200025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55"/>
  <sheetViews>
    <sheetView showGridLines="0" view="pageBreakPreview" topLeftCell="A27" zoomScaleNormal="100" zoomScaleSheetLayoutView="100" workbookViewId="0">
      <selection activeCell="J56" sqref="J56"/>
    </sheetView>
  </sheetViews>
  <sheetFormatPr defaultColWidth="9" defaultRowHeight="13.5" x14ac:dyDescent="0.4"/>
  <cols>
    <col min="1" max="31" width="2.875" style="1" customWidth="1"/>
    <col min="32" max="32" width="0.875" style="1" customWidth="1"/>
    <col min="33" max="33" width="2.875" style="1" customWidth="1"/>
    <col min="34" max="34" width="6.5" style="2" hidden="1" customWidth="1"/>
    <col min="35" max="48" width="2.875" style="1" customWidth="1"/>
    <col min="49" max="49" width="10.5" style="1" bestFit="1" customWidth="1"/>
    <col min="50" max="16384" width="9" style="1"/>
  </cols>
  <sheetData>
    <row r="1" spans="1:34" x14ac:dyDescent="0.4">
      <c r="U1" s="83" t="s">
        <v>0</v>
      </c>
      <c r="V1" s="83"/>
      <c r="W1" s="83"/>
      <c r="X1" s="83"/>
      <c r="Y1" s="84"/>
      <c r="Z1" s="74"/>
      <c r="AA1" s="74"/>
      <c r="AB1" s="74"/>
      <c r="AC1" s="74"/>
      <c r="AD1" s="85"/>
      <c r="AE1" s="86" t="str">
        <f>IF($AH$15=2,"終了",IF($AH$15=3,"中止",IF($AH$15=4,"中断","")))</f>
        <v>終了</v>
      </c>
      <c r="AF1" s="87"/>
    </row>
    <row r="2" spans="1:34" ht="14.1" customHeight="1" x14ac:dyDescent="0.4"/>
    <row r="3" spans="1:34" x14ac:dyDescent="0.4">
      <c r="W3" s="3" t="s">
        <v>1</v>
      </c>
      <c r="Z3" s="4" t="s">
        <v>2</v>
      </c>
      <c r="AB3" s="4" t="s">
        <v>3</v>
      </c>
      <c r="AD3" s="4" t="s">
        <v>4</v>
      </c>
      <c r="AE3" s="4"/>
    </row>
    <row r="4" spans="1:34" ht="14.1" customHeight="1" x14ac:dyDescent="0.4"/>
    <row r="5" spans="1:34" ht="17.25" x14ac:dyDescent="0.4">
      <c r="A5" s="88" t="s">
        <v>5</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row>
    <row r="6" spans="1:34" ht="14.1" customHeight="1" x14ac:dyDescent="0.4">
      <c r="A6" s="6" t="s">
        <v>69</v>
      </c>
    </row>
    <row r="7" spans="1:34" x14ac:dyDescent="0.4">
      <c r="A7" s="6" t="s">
        <v>6</v>
      </c>
    </row>
    <row r="8" spans="1:34" x14ac:dyDescent="0.4">
      <c r="S8" s="1" t="s">
        <v>7</v>
      </c>
    </row>
    <row r="9" spans="1:34" x14ac:dyDescent="0.4">
      <c r="U9" s="42" t="s">
        <v>8</v>
      </c>
      <c r="V9" s="42"/>
      <c r="W9" s="37"/>
      <c r="X9" s="27"/>
      <c r="Y9" s="27"/>
      <c r="Z9" s="27"/>
      <c r="AA9" s="27"/>
      <c r="AB9" s="27"/>
      <c r="AC9" s="27"/>
      <c r="AD9" s="27"/>
    </row>
    <row r="10" spans="1:34" x14ac:dyDescent="0.4">
      <c r="U10" s="42" t="s">
        <v>9</v>
      </c>
      <c r="V10" s="42"/>
      <c r="W10" s="27"/>
      <c r="X10" s="27"/>
      <c r="Y10" s="27"/>
      <c r="Z10" s="27"/>
      <c r="AA10" s="27"/>
      <c r="AB10" s="27"/>
      <c r="AC10" s="27"/>
      <c r="AD10" s="27"/>
    </row>
    <row r="11" spans="1:34" ht="22.5" customHeight="1" x14ac:dyDescent="0.4"/>
    <row r="12" spans="1:34" ht="17.100000000000001" customHeight="1" x14ac:dyDescent="0.4">
      <c r="A12" s="42" t="s">
        <v>10</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row>
    <row r="13" spans="1:34" ht="17.100000000000001" customHeight="1" x14ac:dyDescent="0.4">
      <c r="A13" s="42" t="s">
        <v>11</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row>
    <row r="14" spans="1:34" ht="40.5" customHeight="1" x14ac:dyDescent="0.4">
      <c r="A14" s="76" t="s">
        <v>12</v>
      </c>
      <c r="B14" s="76"/>
      <c r="C14" s="76"/>
      <c r="D14" s="76"/>
      <c r="E14" s="76"/>
      <c r="F14" s="76"/>
      <c r="G14" s="76"/>
      <c r="H14" s="76"/>
      <c r="I14" s="81"/>
      <c r="J14" s="81"/>
      <c r="K14" s="81"/>
      <c r="L14" s="81"/>
      <c r="M14" s="81"/>
      <c r="N14" s="81"/>
      <c r="O14" s="81"/>
      <c r="P14" s="81"/>
      <c r="Q14" s="81"/>
      <c r="R14" s="81"/>
      <c r="S14" s="81"/>
      <c r="T14" s="81"/>
      <c r="U14" s="81"/>
      <c r="V14" s="81"/>
      <c r="W14" s="81"/>
      <c r="X14" s="81"/>
      <c r="Y14" s="81"/>
      <c r="Z14" s="81"/>
      <c r="AA14" s="81"/>
      <c r="AB14" s="81"/>
      <c r="AC14" s="81"/>
      <c r="AD14" s="81"/>
      <c r="AE14" s="81"/>
      <c r="AF14" s="82"/>
    </row>
    <row r="15" spans="1:34" ht="16.5" customHeight="1" x14ac:dyDescent="0.4">
      <c r="A15" s="76" t="s">
        <v>13</v>
      </c>
      <c r="B15" s="76"/>
      <c r="C15" s="76"/>
      <c r="D15" s="76"/>
      <c r="E15" s="76"/>
      <c r="F15" s="76"/>
      <c r="G15" s="76"/>
      <c r="H15" s="76"/>
      <c r="I15" s="7"/>
      <c r="J15" s="7" t="s">
        <v>14</v>
      </c>
      <c r="K15" s="7"/>
      <c r="L15" s="7"/>
      <c r="M15" s="7"/>
      <c r="N15" s="7"/>
      <c r="O15" s="7"/>
      <c r="P15" s="7"/>
      <c r="Q15" s="7"/>
      <c r="R15" s="7"/>
      <c r="T15" s="7"/>
      <c r="U15" s="7"/>
      <c r="V15" s="7"/>
      <c r="W15" s="7"/>
      <c r="X15" s="7"/>
      <c r="Y15" s="7"/>
      <c r="Z15" s="7"/>
      <c r="AA15" s="7"/>
      <c r="AB15" s="7"/>
      <c r="AC15" s="7"/>
      <c r="AD15" s="7"/>
      <c r="AE15" s="7"/>
      <c r="AF15" s="8"/>
      <c r="AH15" s="9">
        <v>2</v>
      </c>
    </row>
    <row r="16" spans="1:34" ht="17.100000000000001" customHeight="1" x14ac:dyDescent="0.4">
      <c r="A16" s="76"/>
      <c r="B16" s="76"/>
      <c r="C16" s="76"/>
      <c r="D16" s="76"/>
      <c r="E16" s="76"/>
      <c r="F16" s="76"/>
      <c r="G16" s="76"/>
      <c r="H16" s="76"/>
      <c r="J16" s="1" t="s">
        <v>15</v>
      </c>
      <c r="S16" s="29"/>
      <c r="T16" s="29"/>
      <c r="U16" s="4" t="s">
        <v>2</v>
      </c>
      <c r="V16" s="5"/>
      <c r="W16" s="4" t="s">
        <v>3</v>
      </c>
      <c r="X16" s="5"/>
      <c r="Y16" s="1" t="s">
        <v>16</v>
      </c>
      <c r="AF16" s="10"/>
    </row>
    <row r="17" spans="1:49" ht="17.100000000000001" customHeight="1" x14ac:dyDescent="0.4">
      <c r="A17" s="76"/>
      <c r="B17" s="76"/>
      <c r="C17" s="76"/>
      <c r="D17" s="76"/>
      <c r="E17" s="76"/>
      <c r="F17" s="76"/>
      <c r="G17" s="76"/>
      <c r="H17" s="76"/>
      <c r="J17" s="1" t="s">
        <v>17</v>
      </c>
      <c r="S17" s="29"/>
      <c r="T17" s="29"/>
      <c r="U17" s="4" t="s">
        <v>2</v>
      </c>
      <c r="V17" s="5"/>
      <c r="W17" s="4" t="s">
        <v>3</v>
      </c>
      <c r="X17" s="5"/>
      <c r="Y17" s="1" t="s">
        <v>16</v>
      </c>
      <c r="AF17" s="10"/>
    </row>
    <row r="18" spans="1:49" ht="17.100000000000001" customHeight="1" x14ac:dyDescent="0.4">
      <c r="A18" s="76"/>
      <c r="B18" s="76"/>
      <c r="C18" s="76"/>
      <c r="D18" s="76"/>
      <c r="E18" s="76"/>
      <c r="F18" s="76"/>
      <c r="G18" s="76"/>
      <c r="H18" s="76"/>
      <c r="I18" s="11"/>
      <c r="J18" s="11" t="s">
        <v>18</v>
      </c>
      <c r="K18" s="11"/>
      <c r="L18" s="11"/>
      <c r="M18" s="11"/>
      <c r="N18" s="11"/>
      <c r="O18" s="11"/>
      <c r="P18" s="11"/>
      <c r="Q18" s="11"/>
      <c r="R18" s="11"/>
      <c r="S18" s="77"/>
      <c r="T18" s="77"/>
      <c r="U18" s="12" t="s">
        <v>2</v>
      </c>
      <c r="V18" s="13"/>
      <c r="W18" s="12" t="s">
        <v>3</v>
      </c>
      <c r="X18" s="13"/>
      <c r="Y18" s="11" t="s">
        <v>16</v>
      </c>
      <c r="Z18" s="11"/>
      <c r="AB18" s="11"/>
      <c r="AC18" s="11"/>
      <c r="AD18" s="11"/>
      <c r="AE18" s="11"/>
      <c r="AF18" s="14"/>
    </row>
    <row r="19" spans="1:49" ht="17.100000000000001" customHeight="1" x14ac:dyDescent="0.4">
      <c r="A19" s="71" t="s">
        <v>19</v>
      </c>
      <c r="B19" s="72"/>
      <c r="C19" s="72"/>
      <c r="D19" s="72"/>
      <c r="E19" s="72"/>
      <c r="F19" s="72"/>
      <c r="G19" s="72"/>
      <c r="H19" s="73"/>
      <c r="I19" s="78" t="s">
        <v>67</v>
      </c>
      <c r="J19" s="79"/>
      <c r="K19" s="79"/>
      <c r="L19" s="79"/>
      <c r="M19" s="79"/>
      <c r="N19" s="79"/>
      <c r="O19" s="79"/>
      <c r="P19" s="79"/>
      <c r="Q19" s="79"/>
      <c r="R19" s="79"/>
      <c r="S19" s="79"/>
      <c r="T19" s="79"/>
      <c r="U19" s="79"/>
      <c r="V19" s="79"/>
      <c r="W19" s="79"/>
      <c r="X19" s="79"/>
      <c r="Y19" s="79"/>
      <c r="Z19" s="79"/>
      <c r="AA19" s="79"/>
      <c r="AB19" s="79"/>
      <c r="AC19" s="79"/>
      <c r="AD19" s="79"/>
      <c r="AE19" s="79"/>
      <c r="AF19" s="80"/>
      <c r="AH19" s="2" t="str">
        <f>IFERROR(IF((DATE(W21,Z21,AB21)-LEFT(I19,FIND("(",I19)-1))/(MID(I19,FIND("～",I19)+1,LEN(I19)-FIND("～",I19))-LEFT(I19,FIND("(",I19)-1))&gt;0.5,1,0),"")</f>
        <v/>
      </c>
      <c r="AW19" s="15"/>
    </row>
    <row r="20" spans="1:49" ht="17.100000000000001" customHeight="1" x14ac:dyDescent="0.4">
      <c r="A20" s="71" t="s">
        <v>20</v>
      </c>
      <c r="B20" s="72"/>
      <c r="C20" s="72"/>
      <c r="D20" s="72"/>
      <c r="E20" s="72"/>
      <c r="F20" s="72"/>
      <c r="G20" s="72"/>
      <c r="H20" s="73"/>
      <c r="I20" s="71" t="s">
        <v>21</v>
      </c>
      <c r="J20" s="72"/>
      <c r="K20" s="74"/>
      <c r="L20" s="74"/>
      <c r="M20" s="16" t="s">
        <v>22</v>
      </c>
      <c r="N20" s="16"/>
      <c r="O20" s="16"/>
      <c r="P20" s="74"/>
      <c r="Q20" s="74"/>
      <c r="R20" s="16" t="s">
        <v>23</v>
      </c>
      <c r="U20" s="75" t="s">
        <v>24</v>
      </c>
      <c r="V20" s="75"/>
      <c r="W20" s="75"/>
      <c r="X20" s="75"/>
      <c r="Y20" s="75"/>
      <c r="Z20" s="75"/>
      <c r="AA20" s="75"/>
      <c r="AB20" s="75"/>
      <c r="AC20" s="75"/>
      <c r="AD20" s="75"/>
      <c r="AE20" s="75"/>
      <c r="AF20" s="17"/>
      <c r="AH20" s="2" t="str">
        <f>IFERROR(IF(Q21/P20&gt;0.49,0,1),"")</f>
        <v/>
      </c>
      <c r="AW20" s="15"/>
    </row>
    <row r="21" spans="1:49" ht="17.100000000000001" customHeight="1" x14ac:dyDescent="0.4">
      <c r="A21" s="69" t="s">
        <v>25</v>
      </c>
      <c r="B21" s="39"/>
      <c r="C21" s="39"/>
      <c r="D21" s="39"/>
      <c r="E21" s="39"/>
      <c r="F21" s="39"/>
      <c r="G21" s="39"/>
      <c r="H21" s="40"/>
      <c r="I21" s="69" t="s">
        <v>21</v>
      </c>
      <c r="J21" s="39"/>
      <c r="K21" s="70"/>
      <c r="L21" s="70"/>
      <c r="M21" s="7" t="s">
        <v>26</v>
      </c>
      <c r="O21" s="7"/>
      <c r="P21" s="7"/>
      <c r="Q21" s="70"/>
      <c r="R21" s="70"/>
      <c r="S21" s="64" t="s">
        <v>27</v>
      </c>
      <c r="T21" s="64"/>
      <c r="U21" s="64"/>
      <c r="V21" s="64"/>
      <c r="W21" s="70"/>
      <c r="X21" s="70"/>
      <c r="Y21" s="18" t="s">
        <v>2</v>
      </c>
      <c r="Z21" s="5"/>
      <c r="AA21" s="18" t="s">
        <v>3</v>
      </c>
      <c r="AB21" s="5"/>
      <c r="AC21" s="7" t="s">
        <v>28</v>
      </c>
      <c r="AE21" s="19"/>
      <c r="AF21" s="20"/>
      <c r="AI21" s="21" t="str">
        <f>IF(AND(AH19=1,AH20=1),"初回承認日から終了日予定日までの期間の半分を超えておりますが、目標症例数の半分に達しておりません。","")</f>
        <v/>
      </c>
    </row>
    <row r="22" spans="1:49" ht="16.5" customHeight="1" x14ac:dyDescent="0.4">
      <c r="A22" s="46"/>
      <c r="B22" s="47"/>
      <c r="C22" s="47"/>
      <c r="D22" s="47"/>
      <c r="E22" s="47"/>
      <c r="F22" s="47"/>
      <c r="G22" s="47"/>
      <c r="H22" s="48"/>
      <c r="I22" s="50" t="s">
        <v>29</v>
      </c>
      <c r="J22" s="50"/>
      <c r="K22" s="50"/>
      <c r="L22" s="50"/>
      <c r="M22" s="50"/>
      <c r="N22" s="50"/>
      <c r="O22" s="50"/>
      <c r="P22" s="50"/>
      <c r="Q22" s="50"/>
      <c r="R22" s="50"/>
      <c r="S22" s="50"/>
      <c r="T22" s="50"/>
      <c r="U22" s="50"/>
      <c r="V22" s="50"/>
      <c r="W22" s="50"/>
      <c r="X22" s="50"/>
      <c r="Y22" s="50"/>
      <c r="Z22" s="50"/>
      <c r="AA22" s="50"/>
      <c r="AB22" s="50"/>
      <c r="AC22" s="50"/>
      <c r="AD22" s="50"/>
      <c r="AE22" s="11"/>
      <c r="AF22" s="14"/>
      <c r="AI22" s="21" t="str">
        <f>IFERROR(IF(Q21&gt;P20,"症例登録数が目標症例数を超えております。",""),"")</f>
        <v/>
      </c>
    </row>
    <row r="23" spans="1:49" ht="17.100000000000001" customHeight="1" x14ac:dyDescent="0.4">
      <c r="A23" s="38" t="s">
        <v>30</v>
      </c>
      <c r="B23" s="62"/>
      <c r="C23" s="62"/>
      <c r="D23" s="62"/>
      <c r="E23" s="62"/>
      <c r="F23" s="62"/>
      <c r="G23" s="62"/>
      <c r="H23" s="63"/>
      <c r="I23" s="7"/>
      <c r="J23" s="7" t="s">
        <v>31</v>
      </c>
      <c r="L23" s="7"/>
      <c r="M23" s="7"/>
      <c r="N23" s="7"/>
      <c r="O23" s="7"/>
      <c r="P23" s="7"/>
      <c r="Q23" s="7"/>
      <c r="R23" s="7"/>
      <c r="S23" s="7"/>
      <c r="T23" s="7"/>
      <c r="U23" s="7"/>
      <c r="V23" s="7"/>
      <c r="W23" s="7"/>
      <c r="X23" s="7"/>
      <c r="Y23" s="7"/>
      <c r="Z23" s="7"/>
      <c r="AA23" s="7"/>
      <c r="AB23" s="7"/>
      <c r="AC23" s="7"/>
      <c r="AD23" s="7"/>
      <c r="AE23" s="7"/>
      <c r="AF23" s="8"/>
      <c r="AH23" s="9"/>
    </row>
    <row r="24" spans="1:49" ht="17.100000000000001" customHeight="1" x14ac:dyDescent="0.4">
      <c r="A24" s="41" t="s">
        <v>32</v>
      </c>
      <c r="B24" s="42"/>
      <c r="C24" s="42"/>
      <c r="D24" s="42"/>
      <c r="E24" s="42"/>
      <c r="F24" s="42"/>
      <c r="G24" s="42"/>
      <c r="H24" s="43"/>
      <c r="K24" s="22"/>
      <c r="L24" s="1" t="s">
        <v>33</v>
      </c>
      <c r="P24" s="29"/>
      <c r="Q24" s="29"/>
      <c r="R24" s="4" t="s">
        <v>2</v>
      </c>
      <c r="S24" s="5"/>
      <c r="T24" s="4" t="s">
        <v>3</v>
      </c>
      <c r="U24" s="5"/>
      <c r="V24" s="1" t="s">
        <v>28</v>
      </c>
      <c r="AF24" s="10"/>
    </row>
    <row r="25" spans="1:49" ht="17.100000000000001" customHeight="1" x14ac:dyDescent="0.4">
      <c r="A25" s="41" t="s">
        <v>34</v>
      </c>
      <c r="B25" s="42"/>
      <c r="C25" s="42"/>
      <c r="D25" s="42"/>
      <c r="E25" s="42"/>
      <c r="F25" s="42"/>
      <c r="G25" s="42"/>
      <c r="H25" s="43"/>
      <c r="K25" s="22"/>
      <c r="L25" s="1" t="s">
        <v>33</v>
      </c>
      <c r="P25" s="29"/>
      <c r="Q25" s="29"/>
      <c r="R25" s="4" t="s">
        <v>2</v>
      </c>
      <c r="S25" s="5"/>
      <c r="T25" s="4" t="s">
        <v>3</v>
      </c>
      <c r="U25" s="5"/>
      <c r="V25" s="1" t="s">
        <v>28</v>
      </c>
      <c r="AF25" s="10"/>
    </row>
    <row r="26" spans="1:49" ht="22.5" customHeight="1" x14ac:dyDescent="0.4">
      <c r="A26" s="46"/>
      <c r="B26" s="47"/>
      <c r="C26" s="47"/>
      <c r="D26" s="47"/>
      <c r="E26" s="47"/>
      <c r="F26" s="47"/>
      <c r="G26" s="47"/>
      <c r="H26" s="48"/>
      <c r="I26" s="67" t="s">
        <v>35</v>
      </c>
      <c r="J26" s="67"/>
      <c r="K26" s="67"/>
      <c r="L26" s="67"/>
      <c r="M26" s="67"/>
      <c r="N26" s="67"/>
      <c r="O26" s="67"/>
      <c r="P26" s="67"/>
      <c r="Q26" s="67"/>
      <c r="R26" s="67"/>
      <c r="S26" s="67"/>
      <c r="T26" s="67"/>
      <c r="U26" s="67"/>
      <c r="V26" s="67"/>
      <c r="W26" s="67"/>
      <c r="X26" s="67"/>
      <c r="Y26" s="67"/>
      <c r="Z26" s="67"/>
      <c r="AA26" s="67"/>
      <c r="AB26" s="67"/>
      <c r="AC26" s="67"/>
      <c r="AD26" s="67"/>
      <c r="AE26" s="11"/>
      <c r="AF26" s="14"/>
    </row>
    <row r="27" spans="1:49" x14ac:dyDescent="0.4">
      <c r="A27" s="68" t="s">
        <v>36</v>
      </c>
      <c r="B27" s="64"/>
      <c r="C27" s="64"/>
      <c r="D27" s="64"/>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6"/>
    </row>
    <row r="28" spans="1:49" x14ac:dyDescent="0.4">
      <c r="A28" s="52" t="s">
        <v>37</v>
      </c>
      <c r="B28" s="53"/>
      <c r="C28" s="53"/>
      <c r="D28" s="53"/>
      <c r="E28" s="53"/>
      <c r="F28" s="53"/>
      <c r="G28" s="53"/>
      <c r="H28" s="53"/>
      <c r="I28" s="53"/>
      <c r="J28" s="53"/>
      <c r="K28" s="53"/>
      <c r="AF28" s="10"/>
    </row>
    <row r="29" spans="1:49" ht="15" customHeight="1" x14ac:dyDescent="0.4">
      <c r="A29" s="23"/>
      <c r="B29" s="24" t="s">
        <v>38</v>
      </c>
      <c r="C29" s="24"/>
      <c r="D29" s="24"/>
      <c r="E29" s="24"/>
      <c r="F29" s="24"/>
      <c r="G29" s="24"/>
      <c r="H29" s="24"/>
      <c r="I29" s="24"/>
      <c r="J29" s="61" t="s">
        <v>39</v>
      </c>
      <c r="K29" s="61"/>
      <c r="L29" s="61"/>
      <c r="M29" s="61"/>
      <c r="N29" s="61"/>
      <c r="O29" s="61"/>
      <c r="P29" s="61"/>
      <c r="Q29" s="61"/>
      <c r="R29" s="61"/>
      <c r="S29" s="61"/>
      <c r="T29" s="61"/>
      <c r="U29" s="61"/>
      <c r="V29" s="61"/>
      <c r="W29" s="61"/>
      <c r="X29" s="24"/>
      <c r="Y29" s="24" t="s">
        <v>40</v>
      </c>
      <c r="AA29" s="24"/>
      <c r="AB29" s="24"/>
      <c r="AC29" s="24"/>
      <c r="AD29" s="24"/>
      <c r="AE29" s="24"/>
      <c r="AF29" s="10"/>
      <c r="AH29" s="9"/>
    </row>
    <row r="30" spans="1:49" ht="15" customHeight="1" x14ac:dyDescent="0.4">
      <c r="A30" s="23"/>
      <c r="B30" s="25" t="s">
        <v>41</v>
      </c>
      <c r="C30" s="24"/>
      <c r="D30" s="24"/>
      <c r="E30" s="24"/>
      <c r="F30" s="24"/>
      <c r="G30" s="24"/>
      <c r="H30" s="24"/>
      <c r="I30" s="24"/>
      <c r="J30" s="24" t="s">
        <v>42</v>
      </c>
      <c r="K30" s="24"/>
      <c r="L30" s="24"/>
      <c r="M30" s="24"/>
      <c r="N30" s="24"/>
      <c r="O30" s="24"/>
      <c r="P30" s="24"/>
      <c r="Q30" s="24"/>
      <c r="R30" s="24"/>
      <c r="S30" s="24"/>
      <c r="T30" s="24"/>
      <c r="U30" s="24"/>
      <c r="V30" s="24"/>
      <c r="W30" s="24"/>
      <c r="X30" s="24"/>
      <c r="Y30" s="24" t="s">
        <v>43</v>
      </c>
      <c r="AA30" s="24"/>
      <c r="AB30" s="24"/>
      <c r="AC30" s="24"/>
      <c r="AD30" s="24"/>
      <c r="AE30" s="24"/>
      <c r="AF30" s="10"/>
    </row>
    <row r="31" spans="1:49" ht="36" customHeight="1" x14ac:dyDescent="0.4">
      <c r="A31" s="54" t="s">
        <v>44</v>
      </c>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6"/>
    </row>
    <row r="32" spans="1:49" ht="120" customHeight="1" x14ac:dyDescent="0.4">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9"/>
    </row>
    <row r="33" spans="1:34" ht="17.100000000000001" customHeight="1" x14ac:dyDescent="0.4">
      <c r="A33" s="38" t="s">
        <v>45</v>
      </c>
      <c r="B33" s="39"/>
      <c r="C33" s="39"/>
      <c r="D33" s="39"/>
      <c r="E33" s="39"/>
      <c r="F33" s="39"/>
      <c r="G33" s="39"/>
      <c r="H33" s="40"/>
      <c r="I33" s="7"/>
      <c r="J33" s="7" t="s">
        <v>46</v>
      </c>
      <c r="K33" s="7"/>
      <c r="L33" s="7"/>
      <c r="M33" s="7"/>
      <c r="N33" s="7"/>
      <c r="O33" s="7"/>
      <c r="P33" s="7"/>
      <c r="Q33" s="7"/>
      <c r="R33" s="7"/>
      <c r="S33" s="7"/>
      <c r="T33" s="7"/>
      <c r="U33" s="7"/>
      <c r="V33" s="7"/>
      <c r="W33" s="7"/>
      <c r="X33" s="7"/>
      <c r="Y33" s="7"/>
      <c r="Z33" s="7"/>
      <c r="AA33" s="7"/>
      <c r="AB33" s="7"/>
      <c r="AC33" s="7"/>
      <c r="AD33" s="7"/>
      <c r="AE33" s="7"/>
      <c r="AF33" s="8"/>
      <c r="AH33" s="9"/>
    </row>
    <row r="34" spans="1:34" ht="17.100000000000001" customHeight="1" x14ac:dyDescent="0.4">
      <c r="A34" s="41"/>
      <c r="B34" s="42"/>
      <c r="C34" s="42"/>
      <c r="D34" s="42"/>
      <c r="E34" s="42"/>
      <c r="F34" s="42"/>
      <c r="G34" s="42"/>
      <c r="H34" s="43"/>
      <c r="J34" s="49" t="s">
        <v>47</v>
      </c>
      <c r="K34" s="49"/>
      <c r="L34" s="49"/>
      <c r="M34" s="49"/>
      <c r="N34" s="49"/>
      <c r="O34" s="60"/>
      <c r="P34" s="60"/>
      <c r="Q34" s="60"/>
      <c r="R34" s="60"/>
      <c r="S34" s="60"/>
      <c r="T34" s="60"/>
      <c r="U34" s="60"/>
      <c r="V34" s="60"/>
      <c r="W34" s="60"/>
      <c r="X34" s="60"/>
      <c r="Y34" s="60"/>
      <c r="Z34" s="60"/>
      <c r="AA34" s="60"/>
      <c r="AB34" s="60"/>
      <c r="AC34" s="60"/>
      <c r="AD34" s="60"/>
      <c r="AE34" s="1" t="s">
        <v>48</v>
      </c>
      <c r="AF34" s="10"/>
    </row>
    <row r="35" spans="1:34" ht="17.100000000000001" customHeight="1" x14ac:dyDescent="0.4">
      <c r="A35" s="41"/>
      <c r="B35" s="42"/>
      <c r="C35" s="42"/>
      <c r="D35" s="42"/>
      <c r="E35" s="42"/>
      <c r="F35" s="42"/>
      <c r="G35" s="42"/>
      <c r="H35" s="43"/>
      <c r="J35" s="49" t="s">
        <v>49</v>
      </c>
      <c r="K35" s="49"/>
      <c r="L35" s="49"/>
      <c r="M35" s="49"/>
      <c r="N35" s="49"/>
      <c r="O35" s="49"/>
      <c r="P35" s="60"/>
      <c r="Q35" s="60"/>
      <c r="R35" s="60"/>
      <c r="S35" s="60"/>
      <c r="T35" s="60"/>
      <c r="U35" s="60"/>
      <c r="V35" s="60"/>
      <c r="W35" s="60"/>
      <c r="X35" s="60"/>
      <c r="Y35" s="60"/>
      <c r="Z35" s="60"/>
      <c r="AA35" s="60"/>
      <c r="AB35" s="60"/>
      <c r="AC35" s="60"/>
      <c r="AD35" s="60"/>
      <c r="AE35" s="1" t="s">
        <v>48</v>
      </c>
      <c r="AF35" s="10"/>
    </row>
    <row r="36" spans="1:34" ht="17.100000000000001" customHeight="1" x14ac:dyDescent="0.4">
      <c r="A36" s="46"/>
      <c r="B36" s="47"/>
      <c r="C36" s="47"/>
      <c r="D36" s="47"/>
      <c r="E36" s="47"/>
      <c r="F36" s="47"/>
      <c r="G36" s="47"/>
      <c r="H36" s="48"/>
      <c r="I36" s="11"/>
      <c r="J36" s="11" t="s">
        <v>50</v>
      </c>
      <c r="K36" s="11"/>
      <c r="L36" s="11"/>
      <c r="M36" s="11"/>
      <c r="N36" s="11"/>
      <c r="O36" s="11"/>
      <c r="P36" s="11"/>
      <c r="Q36" s="11"/>
      <c r="R36" s="11"/>
      <c r="S36" s="11"/>
      <c r="T36" s="11"/>
      <c r="U36" s="11"/>
      <c r="V36" s="11"/>
      <c r="W36" s="11"/>
      <c r="X36" s="11"/>
      <c r="Y36" s="11"/>
      <c r="Z36" s="11"/>
      <c r="AA36" s="11"/>
      <c r="AB36" s="11"/>
      <c r="AC36" s="11"/>
      <c r="AD36" s="11"/>
      <c r="AE36" s="11"/>
      <c r="AF36" s="14"/>
    </row>
    <row r="37" spans="1:34" ht="16.5" customHeight="1" x14ac:dyDescent="0.4">
      <c r="A37" s="45" t="s">
        <v>51</v>
      </c>
      <c r="B37" s="42"/>
      <c r="C37" s="42"/>
      <c r="D37" s="42"/>
      <c r="E37" s="42"/>
      <c r="F37" s="42"/>
      <c r="G37" s="42"/>
      <c r="H37" s="43"/>
      <c r="J37" s="1" t="s">
        <v>46</v>
      </c>
      <c r="AF37" s="10"/>
      <c r="AH37" s="9"/>
    </row>
    <row r="38" spans="1:34" ht="17.100000000000001" customHeight="1" x14ac:dyDescent="0.4">
      <c r="A38" s="41"/>
      <c r="B38" s="42"/>
      <c r="C38" s="42"/>
      <c r="D38" s="42"/>
      <c r="E38" s="42"/>
      <c r="F38" s="42"/>
      <c r="G38" s="42"/>
      <c r="H38" s="43"/>
      <c r="J38" s="49" t="s">
        <v>47</v>
      </c>
      <c r="K38" s="49"/>
      <c r="L38" s="49"/>
      <c r="M38" s="49"/>
      <c r="N38" s="49"/>
      <c r="O38" s="27"/>
      <c r="P38" s="27"/>
      <c r="Q38" s="27"/>
      <c r="R38" s="27"/>
      <c r="S38" s="27"/>
      <c r="T38" s="27"/>
      <c r="U38" s="27"/>
      <c r="V38" s="27"/>
      <c r="W38" s="27"/>
      <c r="X38" s="27"/>
      <c r="Y38" s="27"/>
      <c r="Z38" s="27"/>
      <c r="AA38" s="27"/>
      <c r="AB38" s="27"/>
      <c r="AC38" s="27"/>
      <c r="AD38" s="27"/>
      <c r="AE38" s="1" t="s">
        <v>52</v>
      </c>
      <c r="AF38" s="10"/>
    </row>
    <row r="39" spans="1:34" ht="17.100000000000001" customHeight="1" x14ac:dyDescent="0.4">
      <c r="A39" s="46"/>
      <c r="B39" s="47"/>
      <c r="C39" s="47"/>
      <c r="D39" s="47"/>
      <c r="E39" s="47"/>
      <c r="F39" s="47"/>
      <c r="G39" s="47"/>
      <c r="H39" s="48"/>
      <c r="I39" s="11"/>
      <c r="J39" s="50" t="s">
        <v>49</v>
      </c>
      <c r="K39" s="50"/>
      <c r="L39" s="50"/>
      <c r="M39" s="50"/>
      <c r="N39" s="50"/>
      <c r="O39" s="50"/>
      <c r="P39" s="51"/>
      <c r="Q39" s="51"/>
      <c r="R39" s="51"/>
      <c r="S39" s="51"/>
      <c r="T39" s="51"/>
      <c r="U39" s="51"/>
      <c r="V39" s="51"/>
      <c r="W39" s="51"/>
      <c r="X39" s="51"/>
      <c r="Y39" s="51"/>
      <c r="Z39" s="51"/>
      <c r="AA39" s="51"/>
      <c r="AB39" s="51"/>
      <c r="AC39" s="51"/>
      <c r="AD39" s="51"/>
      <c r="AE39" s="11" t="s">
        <v>48</v>
      </c>
      <c r="AF39" s="14"/>
    </row>
    <row r="40" spans="1:34" ht="17.100000000000001" customHeight="1" x14ac:dyDescent="0.4">
      <c r="A40" s="38" t="s">
        <v>53</v>
      </c>
      <c r="B40" s="39"/>
      <c r="C40" s="39"/>
      <c r="D40" s="39"/>
      <c r="E40" s="39"/>
      <c r="F40" s="39"/>
      <c r="G40" s="39"/>
      <c r="H40" s="40"/>
      <c r="I40" s="7"/>
      <c r="J40" s="7" t="s">
        <v>54</v>
      </c>
      <c r="K40" s="7"/>
      <c r="L40" s="7"/>
      <c r="M40" s="7" t="s">
        <v>55</v>
      </c>
      <c r="N40" s="7"/>
      <c r="O40" s="44"/>
      <c r="P40" s="44"/>
      <c r="Q40" s="39" t="s">
        <v>56</v>
      </c>
      <c r="R40" s="39"/>
      <c r="S40" s="44"/>
      <c r="T40" s="44"/>
      <c r="U40" s="44"/>
      <c r="V40" s="44"/>
      <c r="W40" s="7" t="s">
        <v>57</v>
      </c>
      <c r="X40" s="7"/>
      <c r="Y40" s="7"/>
      <c r="Z40" s="7"/>
      <c r="AA40" s="7"/>
      <c r="AB40" s="7"/>
      <c r="AC40" s="7"/>
      <c r="AD40" s="7"/>
      <c r="AE40" s="7"/>
      <c r="AF40" s="8"/>
      <c r="AH40" s="9"/>
    </row>
    <row r="41" spans="1:34" ht="17.100000000000001" customHeight="1" x14ac:dyDescent="0.4">
      <c r="A41" s="41"/>
      <c r="B41" s="42"/>
      <c r="C41" s="42"/>
      <c r="D41" s="42"/>
      <c r="E41" s="42"/>
      <c r="F41" s="42"/>
      <c r="G41" s="42"/>
      <c r="H41" s="43"/>
      <c r="J41" s="1" t="s">
        <v>58</v>
      </c>
      <c r="M41" s="27"/>
      <c r="N41" s="27"/>
      <c r="O41" s="27"/>
      <c r="P41" s="27"/>
      <c r="Q41" s="27"/>
      <c r="R41" s="27"/>
      <c r="S41" s="27"/>
      <c r="T41" s="27"/>
      <c r="U41" s="27"/>
      <c r="V41" s="27"/>
      <c r="W41" s="26" t="s">
        <v>52</v>
      </c>
      <c r="X41" s="26"/>
      <c r="Y41" s="26"/>
      <c r="Z41" s="26"/>
      <c r="AA41" s="26"/>
      <c r="AB41" s="26"/>
      <c r="AC41" s="26"/>
      <c r="AD41" s="26"/>
      <c r="AF41" s="10"/>
    </row>
    <row r="42" spans="1:34" ht="17.100000000000001" customHeight="1" x14ac:dyDescent="0.4">
      <c r="A42" s="41"/>
      <c r="B42" s="42"/>
      <c r="C42" s="42"/>
      <c r="D42" s="42"/>
      <c r="E42" s="42"/>
      <c r="F42" s="42"/>
      <c r="G42" s="42"/>
      <c r="H42" s="43"/>
      <c r="I42" s="24" t="s">
        <v>59</v>
      </c>
      <c r="Q42" s="26"/>
      <c r="R42" s="26"/>
      <c r="S42" s="26"/>
      <c r="T42" s="26"/>
      <c r="U42" s="26"/>
      <c r="V42" s="26"/>
      <c r="W42" s="26"/>
      <c r="X42" s="26"/>
      <c r="Y42" s="26"/>
      <c r="Z42" s="26"/>
      <c r="AA42" s="26"/>
      <c r="AB42" s="26"/>
      <c r="AC42" s="26"/>
      <c r="AD42" s="26"/>
      <c r="AF42" s="10"/>
    </row>
    <row r="43" spans="1:34" ht="17.100000000000001" customHeight="1" thickBot="1" x14ac:dyDescent="0.45">
      <c r="A43" s="41"/>
      <c r="B43" s="42"/>
      <c r="C43" s="42"/>
      <c r="D43" s="42"/>
      <c r="E43" s="42"/>
      <c r="F43" s="42"/>
      <c r="G43" s="42"/>
      <c r="H43" s="43"/>
      <c r="I43" s="30" t="s">
        <v>60</v>
      </c>
      <c r="J43" s="31"/>
      <c r="K43" s="31"/>
      <c r="L43" s="31"/>
      <c r="M43" s="31"/>
      <c r="N43" s="31"/>
      <c r="O43" s="31"/>
      <c r="P43" s="31"/>
      <c r="Q43" s="31"/>
      <c r="R43" s="31"/>
      <c r="S43" s="31"/>
      <c r="T43" s="29"/>
      <c r="U43" s="29"/>
      <c r="V43" s="4" t="s">
        <v>2</v>
      </c>
      <c r="W43" s="5"/>
      <c r="X43" s="4" t="s">
        <v>3</v>
      </c>
      <c r="Y43" s="5"/>
      <c r="Z43" s="1" t="s">
        <v>16</v>
      </c>
      <c r="AF43" s="10"/>
    </row>
    <row r="44" spans="1:34" ht="69.75" customHeight="1" thickTop="1" x14ac:dyDescent="0.4">
      <c r="A44" s="32" t="s">
        <v>61</v>
      </c>
      <c r="B44" s="33"/>
      <c r="C44" s="33"/>
      <c r="D44" s="33"/>
      <c r="E44" s="33"/>
      <c r="F44" s="33"/>
      <c r="G44" s="34"/>
      <c r="H44" s="35" t="s">
        <v>62</v>
      </c>
      <c r="I44" s="35"/>
      <c r="J44" s="35"/>
      <c r="K44" s="35"/>
      <c r="L44" s="35"/>
      <c r="M44" s="35"/>
      <c r="N44" s="35"/>
      <c r="O44" s="35"/>
      <c r="P44" s="35"/>
      <c r="Q44" s="35"/>
      <c r="R44" s="35"/>
      <c r="S44" s="35"/>
      <c r="T44" s="35"/>
      <c r="U44" s="35"/>
      <c r="V44" s="35"/>
      <c r="W44" s="35"/>
      <c r="X44" s="35"/>
      <c r="Y44" s="35"/>
      <c r="Z44" s="35"/>
      <c r="AA44" s="35"/>
      <c r="AB44" s="35"/>
      <c r="AC44" s="35"/>
      <c r="AD44" s="35"/>
      <c r="AE44" s="35"/>
      <c r="AF44" s="36"/>
    </row>
    <row r="45" spans="1:34" x14ac:dyDescent="0.4">
      <c r="AD45" s="1" t="s">
        <v>63</v>
      </c>
    </row>
    <row r="47" spans="1:34" x14ac:dyDescent="0.4">
      <c r="A47" s="1" t="s">
        <v>64</v>
      </c>
    </row>
    <row r="48" spans="1:34" x14ac:dyDescent="0.4">
      <c r="Q48" s="1" t="s">
        <v>1</v>
      </c>
      <c r="U48" s="1" t="s">
        <v>2</v>
      </c>
      <c r="W48" s="1" t="s">
        <v>3</v>
      </c>
      <c r="Y48" s="1" t="s">
        <v>4</v>
      </c>
    </row>
    <row r="49" spans="1:31" x14ac:dyDescent="0.4">
      <c r="V49" s="3" t="s">
        <v>65</v>
      </c>
      <c r="W49" s="37"/>
      <c r="X49" s="27"/>
      <c r="Y49" s="27"/>
      <c r="Z49" s="27"/>
      <c r="AA49" s="27"/>
      <c r="AB49" s="27"/>
      <c r="AC49" s="27"/>
      <c r="AD49" s="27"/>
    </row>
    <row r="50" spans="1:31" x14ac:dyDescent="0.4">
      <c r="V50" s="3" t="s">
        <v>66</v>
      </c>
      <c r="W50" s="27"/>
      <c r="X50" s="27"/>
      <c r="Y50" s="27"/>
      <c r="Z50" s="27"/>
      <c r="AA50" s="27"/>
      <c r="AB50" s="27"/>
      <c r="AC50" s="27"/>
      <c r="AD50" s="27"/>
    </row>
    <row r="52" spans="1:31" x14ac:dyDescent="0.4">
      <c r="A52" s="28" t="str">
        <f>IF($AH$15=1,"","上記臨床研究において、以上の報告を受け取り、確認しましたので通知いたします。")</f>
        <v>上記臨床研究において、以上の報告を受け取り、確認しましたので通知いたします。</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row>
    <row r="53" spans="1:31" x14ac:dyDescent="0.4">
      <c r="U53" s="1" t="str">
        <f>IF($AH$15=1,"","西暦")</f>
        <v>西暦</v>
      </c>
      <c r="W53" s="5"/>
      <c r="X53" s="5"/>
      <c r="Y53" s="4" t="str">
        <f>IF($AH$15=1,"","年")</f>
        <v>年</v>
      </c>
      <c r="Z53" s="5"/>
      <c r="AA53" s="4" t="str">
        <f>IF($AH$15=1,"","月")</f>
        <v>月</v>
      </c>
      <c r="AB53" s="5"/>
      <c r="AC53" s="4" t="str">
        <f>IF($AH$15=1,"","日")</f>
        <v>日</v>
      </c>
    </row>
    <row r="54" spans="1:31" x14ac:dyDescent="0.4">
      <c r="AC54" s="3" t="str">
        <f>IF($AH$15=1,"","神戸大学大学院医学研究科長")</f>
        <v>神戸大学大学院医学研究科長</v>
      </c>
    </row>
    <row r="55" spans="1:31" x14ac:dyDescent="0.4">
      <c r="Z55" s="1" t="str">
        <f>IF($AH$15=1,"","（公印省略）")</f>
        <v>（公印省略）</v>
      </c>
    </row>
  </sheetData>
  <sheetProtection formatRows="0" selectLockedCells="1"/>
  <mergeCells count="65">
    <mergeCell ref="U9:V9"/>
    <mergeCell ref="W9:AD9"/>
    <mergeCell ref="U1:X1"/>
    <mergeCell ref="Y1:AD1"/>
    <mergeCell ref="AE1:AF1"/>
    <mergeCell ref="A5:AE5"/>
    <mergeCell ref="U10:V10"/>
    <mergeCell ref="W10:AD10"/>
    <mergeCell ref="A12:AE12"/>
    <mergeCell ref="A13:AE13"/>
    <mergeCell ref="A14:H14"/>
    <mergeCell ref="I14:AF14"/>
    <mergeCell ref="A15:H18"/>
    <mergeCell ref="S16:T16"/>
    <mergeCell ref="S17:T17"/>
    <mergeCell ref="S18:T18"/>
    <mergeCell ref="A19:H19"/>
    <mergeCell ref="I19:AF19"/>
    <mergeCell ref="A20:H20"/>
    <mergeCell ref="I20:J20"/>
    <mergeCell ref="K20:L20"/>
    <mergeCell ref="P20:Q20"/>
    <mergeCell ref="U20:AE20"/>
    <mergeCell ref="A23:H23"/>
    <mergeCell ref="A24:H24"/>
    <mergeCell ref="P24:Q24"/>
    <mergeCell ref="S21:V21"/>
    <mergeCell ref="E27:AF27"/>
    <mergeCell ref="A26:H26"/>
    <mergeCell ref="I26:AD26"/>
    <mergeCell ref="A27:D27"/>
    <mergeCell ref="A25:H25"/>
    <mergeCell ref="P25:Q25"/>
    <mergeCell ref="A21:H22"/>
    <mergeCell ref="I21:J21"/>
    <mergeCell ref="K21:L21"/>
    <mergeCell ref="Q21:R21"/>
    <mergeCell ref="W21:X21"/>
    <mergeCell ref="I22:AD22"/>
    <mergeCell ref="A28:K28"/>
    <mergeCell ref="A31:AF31"/>
    <mergeCell ref="A32:AF32"/>
    <mergeCell ref="A33:H36"/>
    <mergeCell ref="J34:N34"/>
    <mergeCell ref="O34:AD34"/>
    <mergeCell ref="J35:O35"/>
    <mergeCell ref="P35:AD35"/>
    <mergeCell ref="J29:W29"/>
    <mergeCell ref="A37:H39"/>
    <mergeCell ref="J38:N38"/>
    <mergeCell ref="O38:AD38"/>
    <mergeCell ref="J39:O39"/>
    <mergeCell ref="P39:AD39"/>
    <mergeCell ref="W50:AD50"/>
    <mergeCell ref="A52:AE52"/>
    <mergeCell ref="I43:S43"/>
    <mergeCell ref="T43:U43"/>
    <mergeCell ref="A44:G44"/>
    <mergeCell ref="H44:AF44"/>
    <mergeCell ref="W49:AD49"/>
    <mergeCell ref="A40:H43"/>
    <mergeCell ref="O40:P40"/>
    <mergeCell ref="Q40:R40"/>
    <mergeCell ref="S40:V40"/>
    <mergeCell ref="M41:V41"/>
  </mergeCells>
  <phoneticPr fontId="3"/>
  <conditionalFormatting sqref="A29:A30 I29:I30 X29:X30">
    <cfRule type="expression" dxfId="95" priority="22">
      <formula>IF($AH$29="",TRUE,FALSE)</formula>
    </cfRule>
  </conditionalFormatting>
  <conditionalFormatting sqref="A32:AF32">
    <cfRule type="expression" dxfId="94" priority="47">
      <formula>IF($A$32="",TRUE,FALSE)</formula>
    </cfRule>
  </conditionalFormatting>
  <conditionalFormatting sqref="I15:I18">
    <cfRule type="expression" dxfId="93" priority="46">
      <formula>IF($AH$15="",TRUE,FALSE)</formula>
    </cfRule>
  </conditionalFormatting>
  <conditionalFormatting sqref="I19">
    <cfRule type="expression" dxfId="92" priority="35">
      <formula>IF($I$19="",TRUE,FALSE)</formula>
    </cfRule>
  </conditionalFormatting>
  <conditionalFormatting sqref="I33:I36">
    <cfRule type="expression" dxfId="91" priority="7">
      <formula>IF($AH$33="",TRUE,FALSE)</formula>
    </cfRule>
  </conditionalFormatting>
  <conditionalFormatting sqref="I37:I39">
    <cfRule type="expression" dxfId="90" priority="6">
      <formula>IF($AH$37="",TRUE,FALSE)</formula>
    </cfRule>
  </conditionalFormatting>
  <conditionalFormatting sqref="I14:AF14">
    <cfRule type="expression" dxfId="89" priority="36">
      <formula>IF($I$14="",TRUE,FALSE)</formula>
    </cfRule>
  </conditionalFormatting>
  <conditionalFormatting sqref="K24">
    <cfRule type="expression" dxfId="88" priority="5">
      <formula>IF(AND($K$24="",$AH$23=FALSE),TRUE,FALSE)</formula>
    </cfRule>
  </conditionalFormatting>
  <conditionalFormatting sqref="K25">
    <cfRule type="expression" dxfId="87" priority="4">
      <formula>IF(AND($K$25="",$AH$23=FALSE),TRUE,FALSE)</formula>
    </cfRule>
  </conditionalFormatting>
  <conditionalFormatting sqref="K20:L20">
    <cfRule type="expression" dxfId="86" priority="34">
      <formula>IF($K$20="",TRUE,FALSE)</formula>
    </cfRule>
  </conditionalFormatting>
  <conditionalFormatting sqref="K21:L21">
    <cfRule type="expression" dxfId="85" priority="8">
      <formula>IF($K$20=$P$20,TRUE,FALSE)</formula>
    </cfRule>
  </conditionalFormatting>
  <conditionalFormatting sqref="L40 I40:I41">
    <cfRule type="expression" dxfId="84" priority="21">
      <formula>IF($AH$40="",TRUE,FALSE)</formula>
    </cfRule>
  </conditionalFormatting>
  <conditionalFormatting sqref="M41:V41">
    <cfRule type="expression" dxfId="83" priority="18">
      <formula>IF(AND($M$41="",$AH$40=2),TRUE,FALSE)</formula>
    </cfRule>
  </conditionalFormatting>
  <conditionalFormatting sqref="O40:P40">
    <cfRule type="expression" dxfId="82" priority="20">
      <formula>IF(AND($O$40="",$AH$40=3),TRUE,FALSE)</formula>
    </cfRule>
  </conditionalFormatting>
  <conditionalFormatting sqref="O34:AD34">
    <cfRule type="expression" dxfId="81" priority="53">
      <formula>IF(AND($O$34="",$AH$33=2),TRUE,FALSE)</formula>
    </cfRule>
  </conditionalFormatting>
  <conditionalFormatting sqref="O38:AD38">
    <cfRule type="expression" dxfId="80" priority="51">
      <formula>IF(AND($O$38="",$AH$37=2),TRUE,FALSE)</formula>
    </cfRule>
  </conditionalFormatting>
  <conditionalFormatting sqref="P20:Q20">
    <cfRule type="expression" dxfId="79" priority="33">
      <formula>IF($P$20="",TRUE,FALSE)</formula>
    </cfRule>
  </conditionalFormatting>
  <conditionalFormatting sqref="P24:Q24">
    <cfRule type="expression" dxfId="78" priority="28">
      <formula>IF(AND($P$24="",$AH$23=FALSE),TRUE,FALSE)</formula>
    </cfRule>
  </conditionalFormatting>
  <conditionalFormatting sqref="P25:Q25">
    <cfRule type="expression" dxfId="77" priority="25">
      <formula>IF(AND($P$25="",$AH$23=FALSE),TRUE,FALSE)</formula>
    </cfRule>
  </conditionalFormatting>
  <conditionalFormatting sqref="P35:AD35">
    <cfRule type="expression" dxfId="76" priority="52">
      <formula>IF(AND($P$35="",$AH$33=3),TRUE,FALSE)</formula>
    </cfRule>
  </conditionalFormatting>
  <conditionalFormatting sqref="P39:AD39">
    <cfRule type="expression" dxfId="75" priority="50">
      <formula>IF(AND($P$39="",$AH$37=3),TRUE,FALSE)</formula>
    </cfRule>
  </conditionalFormatting>
  <conditionalFormatting sqref="Q21:R21">
    <cfRule type="expression" dxfId="74" priority="11">
      <formula>IF($P$20&lt;$Q$21,TRUE,FALSE)</formula>
    </cfRule>
    <cfRule type="expression" dxfId="73" priority="32">
      <formula>IF($Q$21="",TRUE,FALSE)</formula>
    </cfRule>
  </conditionalFormatting>
  <conditionalFormatting sqref="S24">
    <cfRule type="expression" dxfId="72" priority="27">
      <formula>IF(AND($S$24="",$AH$23=FALSE),TRUE,FALSE)</formula>
    </cfRule>
  </conditionalFormatting>
  <conditionalFormatting sqref="S25">
    <cfRule type="expression" dxfId="71" priority="24">
      <formula>IF(AND($S$25="",$AH$23=FALSE),TRUE,FALSE)</formula>
    </cfRule>
  </conditionalFormatting>
  <conditionalFormatting sqref="S16:T16">
    <cfRule type="expression" dxfId="70" priority="45">
      <formula>IF(AND($S$16="",$AH$15=2),TRUE,FALSE)</formula>
    </cfRule>
  </conditionalFormatting>
  <conditionalFormatting sqref="S17:T17">
    <cfRule type="expression" dxfId="69" priority="42">
      <formula>IF(AND($S$17="",$AH$15=3),TRUE,FALSE)</formula>
    </cfRule>
  </conditionalFormatting>
  <conditionalFormatting sqref="S18:T18">
    <cfRule type="expression" dxfId="68" priority="39">
      <formula>IF(AND($S$18="",$AH$15=4),TRUE,FALSE)</formula>
    </cfRule>
  </conditionalFormatting>
  <conditionalFormatting sqref="S40:V40">
    <cfRule type="expression" dxfId="67" priority="19">
      <formula>IF(AND($S$40="",$AH$40=3),TRUE,FALSE)</formula>
    </cfRule>
  </conditionalFormatting>
  <conditionalFormatting sqref="T43">
    <cfRule type="expression" dxfId="66" priority="54">
      <formula>IF(AND($T$43="",$AH$29=6),TRUE,FALSE)</formula>
    </cfRule>
  </conditionalFormatting>
  <conditionalFormatting sqref="U24">
    <cfRule type="expression" dxfId="65" priority="26">
      <formula>IF(AND($U$24="",$AH$23=FALSE),TRUE,FALSE)</formula>
    </cfRule>
  </conditionalFormatting>
  <conditionalFormatting sqref="U25">
    <cfRule type="expression" dxfId="64" priority="23">
      <formula>IF(AND($U$25="",$AH$23=FALSE),TRUE,FALSE)</formula>
    </cfRule>
  </conditionalFormatting>
  <conditionalFormatting sqref="V16">
    <cfRule type="expression" dxfId="63" priority="44">
      <formula>IF(AND($V$16="",$AH$15=2),TRUE,FALSE)</formula>
    </cfRule>
  </conditionalFormatting>
  <conditionalFormatting sqref="V17">
    <cfRule type="expression" dxfId="62" priority="41">
      <formula>IF(AND($V$17="",$AH$15=3),TRUE,FALSE)</formula>
    </cfRule>
  </conditionalFormatting>
  <conditionalFormatting sqref="V18">
    <cfRule type="expression" dxfId="61" priority="38">
      <formula>IF(AND($V$18="",$AH$15=4),TRUE,FALSE)</formula>
    </cfRule>
  </conditionalFormatting>
  <conditionalFormatting sqref="W43">
    <cfRule type="expression" dxfId="60" priority="49">
      <formula>IF(AND($W$43="",$AH$29=6),TRUE,FALSE)</formula>
    </cfRule>
  </conditionalFormatting>
  <conditionalFormatting sqref="W21:X21">
    <cfRule type="expression" dxfId="59" priority="31">
      <formula>IF($W$21="",TRUE,FALSE)</formula>
    </cfRule>
  </conditionalFormatting>
  <conditionalFormatting sqref="W9:AD9">
    <cfRule type="expression" dxfId="58" priority="13">
      <formula>IF($W$9="",TRUE,FALSE)</formula>
    </cfRule>
  </conditionalFormatting>
  <conditionalFormatting sqref="W10:AD10">
    <cfRule type="expression" dxfId="57" priority="12">
      <formula>IF($W$10="",TRUE,FALSE)</formula>
    </cfRule>
  </conditionalFormatting>
  <conditionalFormatting sqref="W49:AD49">
    <cfRule type="expression" dxfId="56" priority="10">
      <formula>IF($W$49="",TRUE,FALSE)</formula>
    </cfRule>
  </conditionalFormatting>
  <conditionalFormatting sqref="W50:AD50">
    <cfRule type="expression" dxfId="55" priority="9">
      <formula>IF($W$50="",TRUE,FALSE)</formula>
    </cfRule>
  </conditionalFormatting>
  <conditionalFormatting sqref="X16">
    <cfRule type="expression" dxfId="54" priority="43">
      <formula>IF(AND($X$16="",$AH$15=2),TRUE,FALSE)</formula>
    </cfRule>
  </conditionalFormatting>
  <conditionalFormatting sqref="X17">
    <cfRule type="expression" dxfId="53" priority="40">
      <formula>IF(AND($X$17="",$AH$15=3),TRUE,FALSE)</formula>
    </cfRule>
  </conditionalFormatting>
  <conditionalFormatting sqref="X18">
    <cfRule type="expression" dxfId="52" priority="37">
      <formula>IF(AND($X$18="",$AH$15=4),TRUE,FALSE)</formula>
    </cfRule>
  </conditionalFormatting>
  <conditionalFormatting sqref="Y43">
    <cfRule type="expression" dxfId="51" priority="48">
      <formula>IF(AND($Y$43="",$AH$29=6),TRUE,FALSE)</formula>
    </cfRule>
  </conditionalFormatting>
  <conditionalFormatting sqref="Y1:AD1">
    <cfRule type="expression" dxfId="50" priority="17">
      <formula>IF($Y$1="",TRUE,FALSE)</formula>
    </cfRule>
  </conditionalFormatting>
  <conditionalFormatting sqref="Z21">
    <cfRule type="expression" dxfId="49" priority="30">
      <formula>IF($Z$21="",TRUE,FALSE)</formula>
    </cfRule>
  </conditionalFormatting>
  <conditionalFormatting sqref="AB21">
    <cfRule type="expression" dxfId="48" priority="29">
      <formula>IF($AB$21="",TRUE,FALSE)</formula>
    </cfRule>
  </conditionalFormatting>
  <dataValidations count="1">
    <dataValidation allowBlank="1" showInputMessage="1" showErrorMessage="1" prompt="多施設共同研究の場合は不要" sqref="K21:L21" xr:uid="{00000000-0002-0000-0000-000000000000}"/>
  </dataValidations>
  <printOptions horizontalCentered="1"/>
  <pageMargins left="0.39370078740157483" right="7.874015748031496E-2" top="0.55118110236220474" bottom="0.74803149606299213" header="0.11811023622047245" footer="0.31496062992125984"/>
  <pageSetup paperSize="9" orientation="portrait" blackAndWhite="1" r:id="rId1"/>
  <headerFooter>
    <oddHeader>&amp;R様式　11-B（院内）</oddHeader>
  </headerFooter>
  <rowBreaks count="1" manualBreakCount="1">
    <brk id="32"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22</xdr:row>
                    <xdr:rowOff>38100</xdr:rowOff>
                  </from>
                  <to>
                    <xdr:col>8</xdr:col>
                    <xdr:colOff>209550</xdr:colOff>
                    <xdr:row>22</xdr:row>
                    <xdr:rowOff>200025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8</xdr:col>
                    <xdr:colOff>19050</xdr:colOff>
                    <xdr:row>14</xdr:row>
                    <xdr:rowOff>28575</xdr:rowOff>
                  </from>
                  <to>
                    <xdr:col>9</xdr:col>
                    <xdr:colOff>19050</xdr:colOff>
                    <xdr:row>15</xdr:row>
                    <xdr:rowOff>9525</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8</xdr:col>
                    <xdr:colOff>9525</xdr:colOff>
                    <xdr:row>14</xdr:row>
                    <xdr:rowOff>9525</xdr:rowOff>
                  </from>
                  <to>
                    <xdr:col>8</xdr:col>
                    <xdr:colOff>200025</xdr:colOff>
                    <xdr:row>17</xdr:row>
                    <xdr:rowOff>200025</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8</xdr:col>
                    <xdr:colOff>19050</xdr:colOff>
                    <xdr:row>15</xdr:row>
                    <xdr:rowOff>28575</xdr:rowOff>
                  </from>
                  <to>
                    <xdr:col>9</xdr:col>
                    <xdr:colOff>19050</xdr:colOff>
                    <xdr:row>16</xdr:row>
                    <xdr:rowOff>9525</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8</xdr:col>
                    <xdr:colOff>19050</xdr:colOff>
                    <xdr:row>16</xdr:row>
                    <xdr:rowOff>28575</xdr:rowOff>
                  </from>
                  <to>
                    <xdr:col>9</xdr:col>
                    <xdr:colOff>19050</xdr:colOff>
                    <xdr:row>17</xdr:row>
                    <xdr:rowOff>9525</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8</xdr:col>
                    <xdr:colOff>19050</xdr:colOff>
                    <xdr:row>17</xdr:row>
                    <xdr:rowOff>28575</xdr:rowOff>
                  </from>
                  <to>
                    <xdr:col>9</xdr:col>
                    <xdr:colOff>19050</xdr:colOff>
                    <xdr:row>18</xdr:row>
                    <xdr:rowOff>9525</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0</xdr:col>
                    <xdr:colOff>0</xdr:colOff>
                    <xdr:row>27</xdr:row>
                    <xdr:rowOff>161925</xdr:rowOff>
                  </from>
                  <to>
                    <xdr:col>31</xdr:col>
                    <xdr:colOff>9525</xdr:colOff>
                    <xdr:row>30</xdr:row>
                    <xdr:rowOff>9525</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0</xdr:col>
                    <xdr:colOff>19050</xdr:colOff>
                    <xdr:row>28</xdr:row>
                    <xdr:rowOff>9525</xdr:rowOff>
                  </from>
                  <to>
                    <xdr:col>0</xdr:col>
                    <xdr:colOff>209550</xdr:colOff>
                    <xdr:row>29</xdr:row>
                    <xdr:rowOff>9525</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0</xdr:col>
                    <xdr:colOff>19050</xdr:colOff>
                    <xdr:row>29</xdr:row>
                    <xdr:rowOff>9525</xdr:rowOff>
                  </from>
                  <to>
                    <xdr:col>0</xdr:col>
                    <xdr:colOff>209550</xdr:colOff>
                    <xdr:row>30</xdr:row>
                    <xdr:rowOff>9525</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8</xdr:col>
                    <xdr:colOff>19050</xdr:colOff>
                    <xdr:row>28</xdr:row>
                    <xdr:rowOff>9525</xdr:rowOff>
                  </from>
                  <to>
                    <xdr:col>9</xdr:col>
                    <xdr:colOff>19050</xdr:colOff>
                    <xdr:row>29</xdr:row>
                    <xdr:rowOff>9525</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8</xdr:col>
                    <xdr:colOff>19050</xdr:colOff>
                    <xdr:row>29</xdr:row>
                    <xdr:rowOff>9525</xdr:rowOff>
                  </from>
                  <to>
                    <xdr:col>9</xdr:col>
                    <xdr:colOff>19050</xdr:colOff>
                    <xdr:row>30</xdr:row>
                    <xdr:rowOff>9525</xdr:rowOff>
                  </to>
                </anchor>
              </controlPr>
            </control>
          </mc:Choice>
        </mc:AlternateContent>
        <mc:AlternateContent xmlns:mc="http://schemas.openxmlformats.org/markup-compatibility/2006">
          <mc:Choice Requires="x14">
            <control shapeId="1036" r:id="rId15" name="Option Button 12">
              <controlPr defaultSize="0" autoFill="0" autoLine="0" autoPict="0">
                <anchor moveWithCells="1">
                  <from>
                    <xdr:col>23</xdr:col>
                    <xdr:colOff>19050</xdr:colOff>
                    <xdr:row>28</xdr:row>
                    <xdr:rowOff>9525</xdr:rowOff>
                  </from>
                  <to>
                    <xdr:col>23</xdr:col>
                    <xdr:colOff>209550</xdr:colOff>
                    <xdr:row>29</xdr:row>
                    <xdr:rowOff>9525</xdr:rowOff>
                  </to>
                </anchor>
              </controlPr>
            </control>
          </mc:Choice>
        </mc:AlternateContent>
        <mc:AlternateContent xmlns:mc="http://schemas.openxmlformats.org/markup-compatibility/2006">
          <mc:Choice Requires="x14">
            <control shapeId="1037" r:id="rId16" name="Option Button 13">
              <controlPr defaultSize="0" autoFill="0" autoLine="0" autoPict="0">
                <anchor moveWithCells="1">
                  <from>
                    <xdr:col>23</xdr:col>
                    <xdr:colOff>19050</xdr:colOff>
                    <xdr:row>29</xdr:row>
                    <xdr:rowOff>9525</xdr:rowOff>
                  </from>
                  <to>
                    <xdr:col>23</xdr:col>
                    <xdr:colOff>209550</xdr:colOff>
                    <xdr:row>30</xdr:row>
                    <xdr:rowOff>9525</xdr:rowOff>
                  </to>
                </anchor>
              </controlPr>
            </control>
          </mc:Choice>
        </mc:AlternateContent>
        <mc:AlternateContent xmlns:mc="http://schemas.openxmlformats.org/markup-compatibility/2006">
          <mc:Choice Requires="x14">
            <control shapeId="1038" r:id="rId17" name="Group Box 14">
              <controlPr defaultSize="0" autoFill="0" autoPict="0">
                <anchor moveWithCells="1">
                  <from>
                    <xdr:col>7</xdr:col>
                    <xdr:colOff>209550</xdr:colOff>
                    <xdr:row>31</xdr:row>
                    <xdr:rowOff>1514475</xdr:rowOff>
                  </from>
                  <to>
                    <xdr:col>9</xdr:col>
                    <xdr:colOff>76200</xdr:colOff>
                    <xdr:row>36</xdr:row>
                    <xdr:rowOff>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8</xdr:col>
                    <xdr:colOff>9525</xdr:colOff>
                    <xdr:row>32</xdr:row>
                    <xdr:rowOff>9525</xdr:rowOff>
                  </from>
                  <to>
                    <xdr:col>8</xdr:col>
                    <xdr:colOff>200025</xdr:colOff>
                    <xdr:row>32</xdr:row>
                    <xdr:rowOff>200025</xdr:rowOff>
                  </to>
                </anchor>
              </controlPr>
            </control>
          </mc:Choice>
        </mc:AlternateContent>
        <mc:AlternateContent xmlns:mc="http://schemas.openxmlformats.org/markup-compatibility/2006">
          <mc:Choice Requires="x14">
            <control shapeId="1040" r:id="rId19" name="Option Button 16">
              <controlPr defaultSize="0" autoFill="0" autoLine="0" autoPict="0">
                <anchor moveWithCells="1">
                  <from>
                    <xdr:col>8</xdr:col>
                    <xdr:colOff>9525</xdr:colOff>
                    <xdr:row>33</xdr:row>
                    <xdr:rowOff>9525</xdr:rowOff>
                  </from>
                  <to>
                    <xdr:col>8</xdr:col>
                    <xdr:colOff>200025</xdr:colOff>
                    <xdr:row>33</xdr:row>
                    <xdr:rowOff>200025</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8</xdr:col>
                    <xdr:colOff>9525</xdr:colOff>
                    <xdr:row>34</xdr:row>
                    <xdr:rowOff>9525</xdr:rowOff>
                  </from>
                  <to>
                    <xdr:col>8</xdr:col>
                    <xdr:colOff>200025</xdr:colOff>
                    <xdr:row>34</xdr:row>
                    <xdr:rowOff>200025</xdr:rowOff>
                  </to>
                </anchor>
              </controlPr>
            </control>
          </mc:Choice>
        </mc:AlternateContent>
        <mc:AlternateContent xmlns:mc="http://schemas.openxmlformats.org/markup-compatibility/2006">
          <mc:Choice Requires="x14">
            <control shapeId="1042" r:id="rId21" name="Option Button 18">
              <controlPr defaultSize="0" autoFill="0" autoLine="0" autoPict="0">
                <anchor moveWithCells="1">
                  <from>
                    <xdr:col>8</xdr:col>
                    <xdr:colOff>9525</xdr:colOff>
                    <xdr:row>35</xdr:row>
                    <xdr:rowOff>9525</xdr:rowOff>
                  </from>
                  <to>
                    <xdr:col>8</xdr:col>
                    <xdr:colOff>200025</xdr:colOff>
                    <xdr:row>35</xdr:row>
                    <xdr:rowOff>200025</xdr:rowOff>
                  </to>
                </anchor>
              </controlPr>
            </control>
          </mc:Choice>
        </mc:AlternateContent>
        <mc:AlternateContent xmlns:mc="http://schemas.openxmlformats.org/markup-compatibility/2006">
          <mc:Choice Requires="x14">
            <control shapeId="1043" r:id="rId22" name="Group Box 19">
              <controlPr defaultSize="0" autoFill="0" autoPict="0">
                <anchor moveWithCells="1">
                  <from>
                    <xdr:col>7</xdr:col>
                    <xdr:colOff>219075</xdr:colOff>
                    <xdr:row>36</xdr:row>
                    <xdr:rowOff>9525</xdr:rowOff>
                  </from>
                  <to>
                    <xdr:col>9</xdr:col>
                    <xdr:colOff>85725</xdr:colOff>
                    <xdr:row>38</xdr:row>
                    <xdr:rowOff>200025</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8</xdr:col>
                    <xdr:colOff>9525</xdr:colOff>
                    <xdr:row>36</xdr:row>
                    <xdr:rowOff>19050</xdr:rowOff>
                  </from>
                  <to>
                    <xdr:col>8</xdr:col>
                    <xdr:colOff>200025</xdr:colOff>
                    <xdr:row>36</xdr:row>
                    <xdr:rowOff>200025</xdr:rowOff>
                  </to>
                </anchor>
              </controlPr>
            </control>
          </mc:Choice>
        </mc:AlternateContent>
        <mc:AlternateContent xmlns:mc="http://schemas.openxmlformats.org/markup-compatibility/2006">
          <mc:Choice Requires="x14">
            <control shapeId="1045" r:id="rId24" name="Option Button 21">
              <controlPr defaultSize="0" autoFill="0" autoLine="0" autoPict="0">
                <anchor moveWithCells="1">
                  <from>
                    <xdr:col>8</xdr:col>
                    <xdr:colOff>9525</xdr:colOff>
                    <xdr:row>37</xdr:row>
                    <xdr:rowOff>19050</xdr:rowOff>
                  </from>
                  <to>
                    <xdr:col>8</xdr:col>
                    <xdr:colOff>200025</xdr:colOff>
                    <xdr:row>37</xdr:row>
                    <xdr:rowOff>200025</xdr:rowOff>
                  </to>
                </anchor>
              </controlPr>
            </control>
          </mc:Choice>
        </mc:AlternateContent>
        <mc:AlternateContent xmlns:mc="http://schemas.openxmlformats.org/markup-compatibility/2006">
          <mc:Choice Requires="x14">
            <control shapeId="1046" r:id="rId25" name="Option Button 22">
              <controlPr defaultSize="0" autoFill="0" autoLine="0" autoPict="0">
                <anchor moveWithCells="1">
                  <from>
                    <xdr:col>8</xdr:col>
                    <xdr:colOff>9525</xdr:colOff>
                    <xdr:row>38</xdr:row>
                    <xdr:rowOff>19050</xdr:rowOff>
                  </from>
                  <to>
                    <xdr:col>8</xdr:col>
                    <xdr:colOff>200025</xdr:colOff>
                    <xdr:row>38</xdr:row>
                    <xdr:rowOff>200025</xdr:rowOff>
                  </to>
                </anchor>
              </controlPr>
            </control>
          </mc:Choice>
        </mc:AlternateContent>
        <mc:AlternateContent xmlns:mc="http://schemas.openxmlformats.org/markup-compatibility/2006">
          <mc:Choice Requires="x14">
            <control shapeId="1047" r:id="rId26" name="Group Box 23">
              <controlPr defaultSize="0" autoFill="0" autoPict="0">
                <anchor moveWithCells="1">
                  <from>
                    <xdr:col>8</xdr:col>
                    <xdr:colOff>9525</xdr:colOff>
                    <xdr:row>39</xdr:row>
                    <xdr:rowOff>9525</xdr:rowOff>
                  </from>
                  <to>
                    <xdr:col>12</xdr:col>
                    <xdr:colOff>28575</xdr:colOff>
                    <xdr:row>41</xdr:row>
                    <xdr:rowOff>76200</xdr:rowOff>
                  </to>
                </anchor>
              </controlPr>
            </control>
          </mc:Choice>
        </mc:AlternateContent>
        <mc:AlternateContent xmlns:mc="http://schemas.openxmlformats.org/markup-compatibility/2006">
          <mc:Choice Requires="x14">
            <control shapeId="1048" r:id="rId27" name="Option Button 24">
              <controlPr defaultSize="0" autoFill="0" autoLine="0" autoPict="0">
                <anchor moveWithCells="1">
                  <from>
                    <xdr:col>8</xdr:col>
                    <xdr:colOff>19050</xdr:colOff>
                    <xdr:row>39</xdr:row>
                    <xdr:rowOff>9525</xdr:rowOff>
                  </from>
                  <to>
                    <xdr:col>8</xdr:col>
                    <xdr:colOff>209550</xdr:colOff>
                    <xdr:row>39</xdr:row>
                    <xdr:rowOff>200025</xdr:rowOff>
                  </to>
                </anchor>
              </controlPr>
            </control>
          </mc:Choice>
        </mc:AlternateContent>
        <mc:AlternateContent xmlns:mc="http://schemas.openxmlformats.org/markup-compatibility/2006">
          <mc:Choice Requires="x14">
            <control shapeId="1049" r:id="rId28" name="Option Button 25">
              <controlPr defaultSize="0" autoFill="0" autoLine="0" autoPict="0">
                <anchor moveWithCells="1">
                  <from>
                    <xdr:col>8</xdr:col>
                    <xdr:colOff>19050</xdr:colOff>
                    <xdr:row>40</xdr:row>
                    <xdr:rowOff>9525</xdr:rowOff>
                  </from>
                  <to>
                    <xdr:col>8</xdr:col>
                    <xdr:colOff>209550</xdr:colOff>
                    <xdr:row>40</xdr:row>
                    <xdr:rowOff>200025</xdr:rowOff>
                  </to>
                </anchor>
              </controlPr>
            </control>
          </mc:Choice>
        </mc:AlternateContent>
        <mc:AlternateContent xmlns:mc="http://schemas.openxmlformats.org/markup-compatibility/2006">
          <mc:Choice Requires="x14">
            <control shapeId="1050" r:id="rId29" name="Option Button 26">
              <controlPr defaultSize="0" autoFill="0" autoLine="0" autoPict="0">
                <anchor moveWithCells="1">
                  <from>
                    <xdr:col>11</xdr:col>
                    <xdr:colOff>19050</xdr:colOff>
                    <xdr:row>39</xdr:row>
                    <xdr:rowOff>9525</xdr:rowOff>
                  </from>
                  <to>
                    <xdr:col>11</xdr:col>
                    <xdr:colOff>209550</xdr:colOff>
                    <xdr:row>39</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W55"/>
  <sheetViews>
    <sheetView showGridLines="0" tabSelected="1" view="pageBreakPreview" zoomScaleNormal="100" zoomScaleSheetLayoutView="100" workbookViewId="0">
      <selection activeCell="AJ13" sqref="AJ13"/>
    </sheetView>
  </sheetViews>
  <sheetFormatPr defaultColWidth="9" defaultRowHeight="13.5" x14ac:dyDescent="0.4"/>
  <cols>
    <col min="1" max="31" width="2.875" style="1" customWidth="1"/>
    <col min="32" max="32" width="0.875" style="1" customWidth="1"/>
    <col min="33" max="33" width="2.875" style="1" customWidth="1"/>
    <col min="34" max="34" width="6.5" style="2" hidden="1" customWidth="1"/>
    <col min="35" max="48" width="2.875" style="1" customWidth="1"/>
    <col min="49" max="49" width="10.5" style="1" bestFit="1" customWidth="1"/>
    <col min="50" max="16384" width="9" style="1"/>
  </cols>
  <sheetData>
    <row r="1" spans="1:34" x14ac:dyDescent="0.4">
      <c r="U1" s="83" t="s">
        <v>0</v>
      </c>
      <c r="V1" s="83"/>
      <c r="W1" s="83"/>
      <c r="X1" s="83"/>
      <c r="Y1" s="84"/>
      <c r="Z1" s="74"/>
      <c r="AA1" s="74"/>
      <c r="AB1" s="74"/>
      <c r="AC1" s="74"/>
      <c r="AD1" s="85"/>
      <c r="AE1" s="86" t="str">
        <f>IF($AH$15=2,"終了",IF($AH$15=3,"中止",IF($AH$15=4,"中断","")))</f>
        <v>終了</v>
      </c>
      <c r="AF1" s="87"/>
    </row>
    <row r="2" spans="1:34" ht="14.1" customHeight="1" x14ac:dyDescent="0.4"/>
    <row r="3" spans="1:34" x14ac:dyDescent="0.4">
      <c r="W3" s="3" t="s">
        <v>1</v>
      </c>
      <c r="Z3" s="4" t="s">
        <v>2</v>
      </c>
      <c r="AB3" s="4" t="s">
        <v>3</v>
      </c>
      <c r="AD3" s="4" t="s">
        <v>4</v>
      </c>
      <c r="AE3" s="4"/>
    </row>
    <row r="4" spans="1:34" ht="14.1" customHeight="1" x14ac:dyDescent="0.4"/>
    <row r="5" spans="1:34" ht="17.25" x14ac:dyDescent="0.4">
      <c r="A5" s="88" t="s">
        <v>5</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row>
    <row r="6" spans="1:34" ht="14.1" customHeight="1" x14ac:dyDescent="0.4">
      <c r="A6" s="6" t="s">
        <v>70</v>
      </c>
    </row>
    <row r="7" spans="1:34" x14ac:dyDescent="0.4">
      <c r="A7" s="6" t="s">
        <v>68</v>
      </c>
    </row>
    <row r="8" spans="1:34" x14ac:dyDescent="0.4">
      <c r="S8" s="1" t="s">
        <v>7</v>
      </c>
    </row>
    <row r="9" spans="1:34" x14ac:dyDescent="0.4">
      <c r="U9" s="42" t="s">
        <v>8</v>
      </c>
      <c r="V9" s="42"/>
      <c r="W9" s="37"/>
      <c r="X9" s="27"/>
      <c r="Y9" s="27"/>
      <c r="Z9" s="27"/>
      <c r="AA9" s="27"/>
      <c r="AB9" s="27"/>
      <c r="AC9" s="27"/>
      <c r="AD9" s="27"/>
    </row>
    <row r="10" spans="1:34" x14ac:dyDescent="0.4">
      <c r="U10" s="42" t="s">
        <v>9</v>
      </c>
      <c r="V10" s="42"/>
      <c r="W10" s="27"/>
      <c r="X10" s="27"/>
      <c r="Y10" s="27"/>
      <c r="Z10" s="27"/>
      <c r="AA10" s="27"/>
      <c r="AB10" s="27"/>
      <c r="AC10" s="27"/>
      <c r="AD10" s="27"/>
    </row>
    <row r="11" spans="1:34" ht="22.5" customHeight="1" x14ac:dyDescent="0.4"/>
    <row r="12" spans="1:34" ht="17.100000000000001" customHeight="1" x14ac:dyDescent="0.4">
      <c r="A12" s="42" t="s">
        <v>10</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row>
    <row r="13" spans="1:34" ht="17.100000000000001" customHeight="1" x14ac:dyDescent="0.4">
      <c r="A13" s="42" t="s">
        <v>11</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row>
    <row r="14" spans="1:34" ht="40.5" customHeight="1" x14ac:dyDescent="0.4">
      <c r="A14" s="76" t="s">
        <v>12</v>
      </c>
      <c r="B14" s="76"/>
      <c r="C14" s="76"/>
      <c r="D14" s="76"/>
      <c r="E14" s="76"/>
      <c r="F14" s="76"/>
      <c r="G14" s="76"/>
      <c r="H14" s="76"/>
      <c r="I14" s="81"/>
      <c r="J14" s="81"/>
      <c r="K14" s="81"/>
      <c r="L14" s="81"/>
      <c r="M14" s="81"/>
      <c r="N14" s="81"/>
      <c r="O14" s="81"/>
      <c r="P14" s="81"/>
      <c r="Q14" s="81"/>
      <c r="R14" s="81"/>
      <c r="S14" s="81"/>
      <c r="T14" s="81"/>
      <c r="U14" s="81"/>
      <c r="V14" s="81"/>
      <c r="W14" s="81"/>
      <c r="X14" s="81"/>
      <c r="Y14" s="81"/>
      <c r="Z14" s="81"/>
      <c r="AA14" s="81"/>
      <c r="AB14" s="81"/>
      <c r="AC14" s="81"/>
      <c r="AD14" s="81"/>
      <c r="AE14" s="81"/>
      <c r="AF14" s="82"/>
    </row>
    <row r="15" spans="1:34" ht="16.5" customHeight="1" x14ac:dyDescent="0.4">
      <c r="A15" s="76" t="s">
        <v>13</v>
      </c>
      <c r="B15" s="76"/>
      <c r="C15" s="76"/>
      <c r="D15" s="76"/>
      <c r="E15" s="76"/>
      <c r="F15" s="76"/>
      <c r="G15" s="76"/>
      <c r="H15" s="76"/>
      <c r="I15" s="7"/>
      <c r="J15" s="7" t="s">
        <v>14</v>
      </c>
      <c r="K15" s="7"/>
      <c r="L15" s="7"/>
      <c r="M15" s="7"/>
      <c r="N15" s="7"/>
      <c r="O15" s="7"/>
      <c r="P15" s="7"/>
      <c r="Q15" s="7"/>
      <c r="R15" s="7"/>
      <c r="T15" s="7"/>
      <c r="U15" s="7"/>
      <c r="V15" s="7"/>
      <c r="W15" s="7"/>
      <c r="X15" s="7"/>
      <c r="Y15" s="7"/>
      <c r="Z15" s="7"/>
      <c r="AA15" s="7"/>
      <c r="AB15" s="7"/>
      <c r="AC15" s="7"/>
      <c r="AD15" s="7"/>
      <c r="AE15" s="7"/>
      <c r="AF15" s="8"/>
      <c r="AH15" s="9">
        <v>2</v>
      </c>
    </row>
    <row r="16" spans="1:34" ht="17.100000000000001" customHeight="1" x14ac:dyDescent="0.4">
      <c r="A16" s="76"/>
      <c r="B16" s="76"/>
      <c r="C16" s="76"/>
      <c r="D16" s="76"/>
      <c r="E16" s="76"/>
      <c r="F16" s="76"/>
      <c r="G16" s="76"/>
      <c r="H16" s="76"/>
      <c r="J16" s="1" t="s">
        <v>15</v>
      </c>
      <c r="S16" s="29"/>
      <c r="T16" s="29"/>
      <c r="U16" s="4" t="s">
        <v>2</v>
      </c>
      <c r="V16" s="5"/>
      <c r="W16" s="4" t="s">
        <v>3</v>
      </c>
      <c r="X16" s="5"/>
      <c r="Y16" s="1" t="s">
        <v>16</v>
      </c>
      <c r="AF16" s="10"/>
    </row>
    <row r="17" spans="1:49" ht="17.100000000000001" customHeight="1" x14ac:dyDescent="0.4">
      <c r="A17" s="76"/>
      <c r="B17" s="76"/>
      <c r="C17" s="76"/>
      <c r="D17" s="76"/>
      <c r="E17" s="76"/>
      <c r="F17" s="76"/>
      <c r="G17" s="76"/>
      <c r="H17" s="76"/>
      <c r="J17" s="1" t="s">
        <v>17</v>
      </c>
      <c r="S17" s="29"/>
      <c r="T17" s="29"/>
      <c r="U17" s="4" t="s">
        <v>2</v>
      </c>
      <c r="V17" s="5"/>
      <c r="W17" s="4" t="s">
        <v>3</v>
      </c>
      <c r="X17" s="5"/>
      <c r="Y17" s="1" t="s">
        <v>16</v>
      </c>
      <c r="AF17" s="10"/>
    </row>
    <row r="18" spans="1:49" ht="17.100000000000001" customHeight="1" x14ac:dyDescent="0.4">
      <c r="A18" s="76"/>
      <c r="B18" s="76"/>
      <c r="C18" s="76"/>
      <c r="D18" s="76"/>
      <c r="E18" s="76"/>
      <c r="F18" s="76"/>
      <c r="G18" s="76"/>
      <c r="H18" s="76"/>
      <c r="I18" s="11"/>
      <c r="J18" s="11" t="s">
        <v>18</v>
      </c>
      <c r="K18" s="11"/>
      <c r="L18" s="11"/>
      <c r="M18" s="11"/>
      <c r="N18" s="11"/>
      <c r="O18" s="11"/>
      <c r="P18" s="11"/>
      <c r="Q18" s="11"/>
      <c r="R18" s="11"/>
      <c r="S18" s="77"/>
      <c r="T18" s="77"/>
      <c r="U18" s="12" t="s">
        <v>2</v>
      </c>
      <c r="V18" s="13"/>
      <c r="W18" s="12" t="s">
        <v>3</v>
      </c>
      <c r="X18" s="13"/>
      <c r="Y18" s="11" t="s">
        <v>16</v>
      </c>
      <c r="Z18" s="11"/>
      <c r="AB18" s="11"/>
      <c r="AC18" s="11"/>
      <c r="AD18" s="11"/>
      <c r="AE18" s="11"/>
      <c r="AF18" s="14"/>
    </row>
    <row r="19" spans="1:49" ht="17.100000000000001" customHeight="1" x14ac:dyDescent="0.4">
      <c r="A19" s="71" t="s">
        <v>19</v>
      </c>
      <c r="B19" s="72"/>
      <c r="C19" s="72"/>
      <c r="D19" s="72"/>
      <c r="E19" s="72"/>
      <c r="F19" s="72"/>
      <c r="G19" s="72"/>
      <c r="H19" s="73"/>
      <c r="I19" s="78" t="s">
        <v>71</v>
      </c>
      <c r="J19" s="79"/>
      <c r="K19" s="79"/>
      <c r="L19" s="79"/>
      <c r="M19" s="79"/>
      <c r="N19" s="79"/>
      <c r="O19" s="79"/>
      <c r="P19" s="79"/>
      <c r="Q19" s="79"/>
      <c r="R19" s="79"/>
      <c r="S19" s="79"/>
      <c r="T19" s="79"/>
      <c r="U19" s="79"/>
      <c r="V19" s="79"/>
      <c r="W19" s="79"/>
      <c r="X19" s="79"/>
      <c r="Y19" s="79"/>
      <c r="Z19" s="79"/>
      <c r="AA19" s="79"/>
      <c r="AB19" s="79"/>
      <c r="AC19" s="79"/>
      <c r="AD19" s="79"/>
      <c r="AE19" s="79"/>
      <c r="AF19" s="80"/>
      <c r="AH19" s="2" t="str">
        <f>IFERROR(IF((DATE(W21,Z21,AB21)-LEFT(I19,FIND("(",I19)-1))/(MID(I19,FIND("～",I19)+1,LEN(I19)-FIND("～",I19))-LEFT(I19,FIND("(",I19)-1))&gt;0.5,1,0),"")</f>
        <v/>
      </c>
      <c r="AW19" s="15"/>
    </row>
    <row r="20" spans="1:49" ht="17.100000000000001" customHeight="1" x14ac:dyDescent="0.4">
      <c r="A20" s="71" t="s">
        <v>20</v>
      </c>
      <c r="B20" s="72"/>
      <c r="C20" s="72"/>
      <c r="D20" s="72"/>
      <c r="E20" s="72"/>
      <c r="F20" s="72"/>
      <c r="G20" s="72"/>
      <c r="H20" s="73"/>
      <c r="I20" s="71" t="s">
        <v>21</v>
      </c>
      <c r="J20" s="72"/>
      <c r="K20" s="74"/>
      <c r="L20" s="74"/>
      <c r="M20" s="16" t="s">
        <v>22</v>
      </c>
      <c r="N20" s="16"/>
      <c r="O20" s="16"/>
      <c r="P20" s="74"/>
      <c r="Q20" s="74"/>
      <c r="R20" s="16" t="s">
        <v>23</v>
      </c>
      <c r="U20" s="75" t="s">
        <v>24</v>
      </c>
      <c r="V20" s="75"/>
      <c r="W20" s="75"/>
      <c r="X20" s="75"/>
      <c r="Y20" s="75"/>
      <c r="Z20" s="75"/>
      <c r="AA20" s="75"/>
      <c r="AB20" s="75"/>
      <c r="AC20" s="75"/>
      <c r="AD20" s="75"/>
      <c r="AE20" s="75"/>
      <c r="AF20" s="17"/>
      <c r="AH20" s="2" t="str">
        <f>IFERROR(IF(Q21/P20&gt;0.49,0,1),"")</f>
        <v/>
      </c>
      <c r="AW20" s="15"/>
    </row>
    <row r="21" spans="1:49" ht="17.100000000000001" customHeight="1" x14ac:dyDescent="0.4">
      <c r="A21" s="69" t="s">
        <v>25</v>
      </c>
      <c r="B21" s="39"/>
      <c r="C21" s="39"/>
      <c r="D21" s="39"/>
      <c r="E21" s="39"/>
      <c r="F21" s="39"/>
      <c r="G21" s="39"/>
      <c r="H21" s="40"/>
      <c r="I21" s="69" t="s">
        <v>21</v>
      </c>
      <c r="J21" s="39"/>
      <c r="K21" s="70"/>
      <c r="L21" s="70"/>
      <c r="M21" s="7" t="s">
        <v>26</v>
      </c>
      <c r="O21" s="7"/>
      <c r="P21" s="7"/>
      <c r="Q21" s="70"/>
      <c r="R21" s="70"/>
      <c r="S21" s="64" t="s">
        <v>27</v>
      </c>
      <c r="T21" s="64"/>
      <c r="U21" s="64"/>
      <c r="V21" s="64"/>
      <c r="W21" s="70"/>
      <c r="X21" s="70"/>
      <c r="Y21" s="18" t="s">
        <v>2</v>
      </c>
      <c r="Z21" s="5"/>
      <c r="AA21" s="18" t="s">
        <v>3</v>
      </c>
      <c r="AB21" s="5"/>
      <c r="AC21" s="7" t="s">
        <v>28</v>
      </c>
      <c r="AE21" s="19"/>
      <c r="AF21" s="20"/>
      <c r="AI21" s="21" t="str">
        <f>IF(AND(AH19=1,AH20=1),"初回承認日から終了日予定日までの期間の半分を超えておりますが、目標症例数の半分に達しておりません。","")</f>
        <v/>
      </c>
    </row>
    <row r="22" spans="1:49" ht="16.5" customHeight="1" x14ac:dyDescent="0.4">
      <c r="A22" s="46"/>
      <c r="B22" s="47"/>
      <c r="C22" s="47"/>
      <c r="D22" s="47"/>
      <c r="E22" s="47"/>
      <c r="F22" s="47"/>
      <c r="G22" s="47"/>
      <c r="H22" s="48"/>
      <c r="I22" s="50" t="s">
        <v>29</v>
      </c>
      <c r="J22" s="50"/>
      <c r="K22" s="50"/>
      <c r="L22" s="50"/>
      <c r="M22" s="50"/>
      <c r="N22" s="50"/>
      <c r="O22" s="50"/>
      <c r="P22" s="50"/>
      <c r="Q22" s="50"/>
      <c r="R22" s="50"/>
      <c r="S22" s="50"/>
      <c r="T22" s="50"/>
      <c r="U22" s="50"/>
      <c r="V22" s="50"/>
      <c r="W22" s="50"/>
      <c r="X22" s="50"/>
      <c r="Y22" s="50"/>
      <c r="Z22" s="50"/>
      <c r="AA22" s="50"/>
      <c r="AB22" s="50"/>
      <c r="AC22" s="50"/>
      <c r="AD22" s="50"/>
      <c r="AE22" s="11"/>
      <c r="AF22" s="14"/>
      <c r="AI22" s="21" t="str">
        <f>IFERROR(IF(Q21&gt;P20,"症例登録数が目標症例数を超えております。",""),"")</f>
        <v/>
      </c>
    </row>
    <row r="23" spans="1:49" ht="17.100000000000001" customHeight="1" x14ac:dyDescent="0.4">
      <c r="A23" s="38" t="s">
        <v>30</v>
      </c>
      <c r="B23" s="62"/>
      <c r="C23" s="62"/>
      <c r="D23" s="62"/>
      <c r="E23" s="62"/>
      <c r="F23" s="62"/>
      <c r="G23" s="62"/>
      <c r="H23" s="63"/>
      <c r="I23" s="7"/>
      <c r="J23" s="7" t="s">
        <v>31</v>
      </c>
      <c r="L23" s="7"/>
      <c r="M23" s="7"/>
      <c r="N23" s="7"/>
      <c r="O23" s="7"/>
      <c r="P23" s="7"/>
      <c r="Q23" s="7"/>
      <c r="R23" s="7"/>
      <c r="S23" s="7"/>
      <c r="T23" s="7"/>
      <c r="U23" s="7"/>
      <c r="V23" s="7"/>
      <c r="W23" s="7"/>
      <c r="X23" s="7"/>
      <c r="Y23" s="7"/>
      <c r="Z23" s="7"/>
      <c r="AA23" s="7"/>
      <c r="AB23" s="7"/>
      <c r="AC23" s="7"/>
      <c r="AD23" s="7"/>
      <c r="AE23" s="7"/>
      <c r="AF23" s="8"/>
      <c r="AH23" s="9"/>
    </row>
    <row r="24" spans="1:49" ht="17.100000000000001" customHeight="1" x14ac:dyDescent="0.4">
      <c r="A24" s="41" t="s">
        <v>32</v>
      </c>
      <c r="B24" s="42"/>
      <c r="C24" s="42"/>
      <c r="D24" s="42"/>
      <c r="E24" s="42"/>
      <c r="F24" s="42"/>
      <c r="G24" s="42"/>
      <c r="H24" s="43"/>
      <c r="K24" s="22"/>
      <c r="L24" s="1" t="s">
        <v>33</v>
      </c>
      <c r="P24" s="29"/>
      <c r="Q24" s="29"/>
      <c r="R24" s="4" t="s">
        <v>2</v>
      </c>
      <c r="S24" s="5"/>
      <c r="T24" s="4" t="s">
        <v>3</v>
      </c>
      <c r="U24" s="5"/>
      <c r="V24" s="1" t="s">
        <v>28</v>
      </c>
      <c r="AF24" s="10"/>
    </row>
    <row r="25" spans="1:49" ht="17.100000000000001" customHeight="1" x14ac:dyDescent="0.4">
      <c r="A25" s="41" t="s">
        <v>34</v>
      </c>
      <c r="B25" s="42"/>
      <c r="C25" s="42"/>
      <c r="D25" s="42"/>
      <c r="E25" s="42"/>
      <c r="F25" s="42"/>
      <c r="G25" s="42"/>
      <c r="H25" s="43"/>
      <c r="K25" s="22"/>
      <c r="L25" s="1" t="s">
        <v>33</v>
      </c>
      <c r="P25" s="29"/>
      <c r="Q25" s="29"/>
      <c r="R25" s="4" t="s">
        <v>2</v>
      </c>
      <c r="S25" s="5"/>
      <c r="T25" s="4" t="s">
        <v>3</v>
      </c>
      <c r="U25" s="5"/>
      <c r="V25" s="1" t="s">
        <v>28</v>
      </c>
      <c r="AF25" s="10"/>
    </row>
    <row r="26" spans="1:49" ht="22.5" customHeight="1" x14ac:dyDescent="0.4">
      <c r="A26" s="46"/>
      <c r="B26" s="47"/>
      <c r="C26" s="47"/>
      <c r="D26" s="47"/>
      <c r="E26" s="47"/>
      <c r="F26" s="47"/>
      <c r="G26" s="47"/>
      <c r="H26" s="48"/>
      <c r="I26" s="67" t="s">
        <v>35</v>
      </c>
      <c r="J26" s="67"/>
      <c r="K26" s="67"/>
      <c r="L26" s="67"/>
      <c r="M26" s="67"/>
      <c r="N26" s="67"/>
      <c r="O26" s="67"/>
      <c r="P26" s="67"/>
      <c r="Q26" s="67"/>
      <c r="R26" s="67"/>
      <c r="S26" s="67"/>
      <c r="T26" s="67"/>
      <c r="U26" s="67"/>
      <c r="V26" s="67"/>
      <c r="W26" s="67"/>
      <c r="X26" s="67"/>
      <c r="Y26" s="67"/>
      <c r="Z26" s="67"/>
      <c r="AA26" s="67"/>
      <c r="AB26" s="67"/>
      <c r="AC26" s="67"/>
      <c r="AD26" s="67"/>
      <c r="AE26" s="11"/>
      <c r="AF26" s="14"/>
    </row>
    <row r="27" spans="1:49" x14ac:dyDescent="0.4">
      <c r="A27" s="68" t="s">
        <v>36</v>
      </c>
      <c r="B27" s="64"/>
      <c r="C27" s="64"/>
      <c r="D27" s="64"/>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6"/>
    </row>
    <row r="28" spans="1:49" x14ac:dyDescent="0.4">
      <c r="A28" s="52" t="s">
        <v>37</v>
      </c>
      <c r="B28" s="53"/>
      <c r="C28" s="53"/>
      <c r="D28" s="53"/>
      <c r="E28" s="53"/>
      <c r="F28" s="53"/>
      <c r="G28" s="53"/>
      <c r="H28" s="53"/>
      <c r="I28" s="53"/>
      <c r="J28" s="53"/>
      <c r="K28" s="53"/>
      <c r="AF28" s="10"/>
    </row>
    <row r="29" spans="1:49" ht="15" customHeight="1" x14ac:dyDescent="0.4">
      <c r="A29" s="23"/>
      <c r="B29" s="24" t="s">
        <v>38</v>
      </c>
      <c r="C29" s="24"/>
      <c r="D29" s="24"/>
      <c r="E29" s="24"/>
      <c r="F29" s="24"/>
      <c r="G29" s="24"/>
      <c r="H29" s="24"/>
      <c r="I29" s="24"/>
      <c r="J29" s="61" t="s">
        <v>39</v>
      </c>
      <c r="K29" s="61"/>
      <c r="L29" s="61"/>
      <c r="M29" s="61"/>
      <c r="N29" s="61"/>
      <c r="O29" s="61"/>
      <c r="P29" s="61"/>
      <c r="Q29" s="61"/>
      <c r="R29" s="61"/>
      <c r="S29" s="61"/>
      <c r="T29" s="61"/>
      <c r="U29" s="61"/>
      <c r="V29" s="61"/>
      <c r="W29" s="61"/>
      <c r="X29" s="24"/>
      <c r="Y29" s="24" t="s">
        <v>40</v>
      </c>
      <c r="AA29" s="24"/>
      <c r="AB29" s="24"/>
      <c r="AC29" s="24"/>
      <c r="AD29" s="24"/>
      <c r="AE29" s="24"/>
      <c r="AF29" s="10"/>
      <c r="AH29" s="9"/>
    </row>
    <row r="30" spans="1:49" ht="15" customHeight="1" x14ac:dyDescent="0.4">
      <c r="A30" s="23"/>
      <c r="B30" s="25" t="s">
        <v>41</v>
      </c>
      <c r="C30" s="24"/>
      <c r="D30" s="24"/>
      <c r="E30" s="24"/>
      <c r="F30" s="24"/>
      <c r="G30" s="24"/>
      <c r="H30" s="24"/>
      <c r="I30" s="24"/>
      <c r="J30" s="24" t="s">
        <v>42</v>
      </c>
      <c r="K30" s="24"/>
      <c r="L30" s="24"/>
      <c r="M30" s="24"/>
      <c r="N30" s="24"/>
      <c r="O30" s="24"/>
      <c r="P30" s="24"/>
      <c r="Q30" s="24"/>
      <c r="R30" s="24"/>
      <c r="S30" s="24"/>
      <c r="T30" s="24"/>
      <c r="U30" s="24"/>
      <c r="V30" s="24"/>
      <c r="W30" s="24"/>
      <c r="X30" s="24"/>
      <c r="Y30" s="24" t="s">
        <v>43</v>
      </c>
      <c r="AA30" s="24"/>
      <c r="AB30" s="24"/>
      <c r="AC30" s="24"/>
      <c r="AD30" s="24"/>
      <c r="AE30" s="24"/>
      <c r="AF30" s="10"/>
    </row>
    <row r="31" spans="1:49" ht="36" customHeight="1" x14ac:dyDescent="0.4">
      <c r="A31" s="54" t="s">
        <v>44</v>
      </c>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6"/>
    </row>
    <row r="32" spans="1:49" ht="120" customHeight="1" x14ac:dyDescent="0.4">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9"/>
    </row>
    <row r="33" spans="1:34" ht="17.100000000000001" customHeight="1" x14ac:dyDescent="0.4">
      <c r="A33" s="38" t="s">
        <v>45</v>
      </c>
      <c r="B33" s="39"/>
      <c r="C33" s="39"/>
      <c r="D33" s="39"/>
      <c r="E33" s="39"/>
      <c r="F33" s="39"/>
      <c r="G33" s="39"/>
      <c r="H33" s="40"/>
      <c r="I33" s="7"/>
      <c r="J33" s="7" t="s">
        <v>46</v>
      </c>
      <c r="K33" s="7"/>
      <c r="L33" s="7"/>
      <c r="M33" s="7"/>
      <c r="N33" s="7"/>
      <c r="O33" s="7"/>
      <c r="P33" s="7"/>
      <c r="Q33" s="7"/>
      <c r="R33" s="7"/>
      <c r="S33" s="7"/>
      <c r="T33" s="7"/>
      <c r="U33" s="7"/>
      <c r="V33" s="7"/>
      <c r="W33" s="7"/>
      <c r="X33" s="7"/>
      <c r="Y33" s="7"/>
      <c r="Z33" s="7"/>
      <c r="AA33" s="7"/>
      <c r="AB33" s="7"/>
      <c r="AC33" s="7"/>
      <c r="AD33" s="7"/>
      <c r="AE33" s="7"/>
      <c r="AF33" s="8"/>
      <c r="AH33" s="9"/>
    </row>
    <row r="34" spans="1:34" ht="17.100000000000001" customHeight="1" x14ac:dyDescent="0.4">
      <c r="A34" s="41"/>
      <c r="B34" s="42"/>
      <c r="C34" s="42"/>
      <c r="D34" s="42"/>
      <c r="E34" s="42"/>
      <c r="F34" s="42"/>
      <c r="G34" s="42"/>
      <c r="H34" s="43"/>
      <c r="J34" s="49" t="s">
        <v>47</v>
      </c>
      <c r="K34" s="49"/>
      <c r="L34" s="49"/>
      <c r="M34" s="49"/>
      <c r="N34" s="49"/>
      <c r="O34" s="60"/>
      <c r="P34" s="60"/>
      <c r="Q34" s="60"/>
      <c r="R34" s="60"/>
      <c r="S34" s="60"/>
      <c r="T34" s="60"/>
      <c r="U34" s="60"/>
      <c r="V34" s="60"/>
      <c r="W34" s="60"/>
      <c r="X34" s="60"/>
      <c r="Y34" s="60"/>
      <c r="Z34" s="60"/>
      <c r="AA34" s="60"/>
      <c r="AB34" s="60"/>
      <c r="AC34" s="60"/>
      <c r="AD34" s="60"/>
      <c r="AE34" s="1" t="s">
        <v>48</v>
      </c>
      <c r="AF34" s="10"/>
    </row>
    <row r="35" spans="1:34" ht="17.100000000000001" customHeight="1" x14ac:dyDescent="0.4">
      <c r="A35" s="41"/>
      <c r="B35" s="42"/>
      <c r="C35" s="42"/>
      <c r="D35" s="42"/>
      <c r="E35" s="42"/>
      <c r="F35" s="42"/>
      <c r="G35" s="42"/>
      <c r="H35" s="43"/>
      <c r="J35" s="49" t="s">
        <v>49</v>
      </c>
      <c r="K35" s="49"/>
      <c r="L35" s="49"/>
      <c r="M35" s="49"/>
      <c r="N35" s="49"/>
      <c r="O35" s="49"/>
      <c r="P35" s="60"/>
      <c r="Q35" s="60"/>
      <c r="R35" s="60"/>
      <c r="S35" s="60"/>
      <c r="T35" s="60"/>
      <c r="U35" s="60"/>
      <c r="V35" s="60"/>
      <c r="W35" s="60"/>
      <c r="X35" s="60"/>
      <c r="Y35" s="60"/>
      <c r="Z35" s="60"/>
      <c r="AA35" s="60"/>
      <c r="AB35" s="60"/>
      <c r="AC35" s="60"/>
      <c r="AD35" s="60"/>
      <c r="AE35" s="1" t="s">
        <v>48</v>
      </c>
      <c r="AF35" s="10"/>
    </row>
    <row r="36" spans="1:34" ht="17.100000000000001" customHeight="1" x14ac:dyDescent="0.4">
      <c r="A36" s="46"/>
      <c r="B36" s="47"/>
      <c r="C36" s="47"/>
      <c r="D36" s="47"/>
      <c r="E36" s="47"/>
      <c r="F36" s="47"/>
      <c r="G36" s="47"/>
      <c r="H36" s="48"/>
      <c r="I36" s="11"/>
      <c r="J36" s="11" t="s">
        <v>50</v>
      </c>
      <c r="K36" s="11"/>
      <c r="L36" s="11"/>
      <c r="M36" s="11"/>
      <c r="N36" s="11"/>
      <c r="O36" s="11"/>
      <c r="P36" s="11"/>
      <c r="Q36" s="11"/>
      <c r="R36" s="11"/>
      <c r="S36" s="11"/>
      <c r="T36" s="11"/>
      <c r="U36" s="11"/>
      <c r="V36" s="11"/>
      <c r="W36" s="11"/>
      <c r="X36" s="11"/>
      <c r="Y36" s="11"/>
      <c r="Z36" s="11"/>
      <c r="AA36" s="11"/>
      <c r="AB36" s="11"/>
      <c r="AC36" s="11"/>
      <c r="AD36" s="11"/>
      <c r="AE36" s="11"/>
      <c r="AF36" s="14"/>
    </row>
    <row r="37" spans="1:34" ht="16.5" customHeight="1" x14ac:dyDescent="0.4">
      <c r="A37" s="45" t="s">
        <v>51</v>
      </c>
      <c r="B37" s="42"/>
      <c r="C37" s="42"/>
      <c r="D37" s="42"/>
      <c r="E37" s="42"/>
      <c r="F37" s="42"/>
      <c r="G37" s="42"/>
      <c r="H37" s="43"/>
      <c r="J37" s="1" t="s">
        <v>46</v>
      </c>
      <c r="AF37" s="10"/>
      <c r="AH37" s="9"/>
    </row>
    <row r="38" spans="1:34" ht="17.100000000000001" customHeight="1" x14ac:dyDescent="0.4">
      <c r="A38" s="41"/>
      <c r="B38" s="42"/>
      <c r="C38" s="42"/>
      <c r="D38" s="42"/>
      <c r="E38" s="42"/>
      <c r="F38" s="42"/>
      <c r="G38" s="42"/>
      <c r="H38" s="43"/>
      <c r="J38" s="49" t="s">
        <v>47</v>
      </c>
      <c r="K38" s="49"/>
      <c r="L38" s="49"/>
      <c r="M38" s="49"/>
      <c r="N38" s="49"/>
      <c r="O38" s="27"/>
      <c r="P38" s="27"/>
      <c r="Q38" s="27"/>
      <c r="R38" s="27"/>
      <c r="S38" s="27"/>
      <c r="T38" s="27"/>
      <c r="U38" s="27"/>
      <c r="V38" s="27"/>
      <c r="W38" s="27"/>
      <c r="X38" s="27"/>
      <c r="Y38" s="27"/>
      <c r="Z38" s="27"/>
      <c r="AA38" s="27"/>
      <c r="AB38" s="27"/>
      <c r="AC38" s="27"/>
      <c r="AD38" s="27"/>
      <c r="AE38" s="1" t="s">
        <v>52</v>
      </c>
      <c r="AF38" s="10"/>
    </row>
    <row r="39" spans="1:34" ht="17.100000000000001" customHeight="1" x14ac:dyDescent="0.4">
      <c r="A39" s="46"/>
      <c r="B39" s="47"/>
      <c r="C39" s="47"/>
      <c r="D39" s="47"/>
      <c r="E39" s="47"/>
      <c r="F39" s="47"/>
      <c r="G39" s="47"/>
      <c r="H39" s="48"/>
      <c r="I39" s="11"/>
      <c r="J39" s="50" t="s">
        <v>49</v>
      </c>
      <c r="K39" s="50"/>
      <c r="L39" s="50"/>
      <c r="M39" s="50"/>
      <c r="N39" s="50"/>
      <c r="O39" s="50"/>
      <c r="P39" s="51"/>
      <c r="Q39" s="51"/>
      <c r="R39" s="51"/>
      <c r="S39" s="51"/>
      <c r="T39" s="51"/>
      <c r="U39" s="51"/>
      <c r="V39" s="51"/>
      <c r="W39" s="51"/>
      <c r="X39" s="51"/>
      <c r="Y39" s="51"/>
      <c r="Z39" s="51"/>
      <c r="AA39" s="51"/>
      <c r="AB39" s="51"/>
      <c r="AC39" s="51"/>
      <c r="AD39" s="51"/>
      <c r="AE39" s="11" t="s">
        <v>48</v>
      </c>
      <c r="AF39" s="14"/>
    </row>
    <row r="40" spans="1:34" ht="17.100000000000001" customHeight="1" x14ac:dyDescent="0.4">
      <c r="A40" s="38" t="s">
        <v>53</v>
      </c>
      <c r="B40" s="39"/>
      <c r="C40" s="39"/>
      <c r="D40" s="39"/>
      <c r="E40" s="39"/>
      <c r="F40" s="39"/>
      <c r="G40" s="39"/>
      <c r="H40" s="40"/>
      <c r="I40" s="7"/>
      <c r="J40" s="7" t="s">
        <v>54</v>
      </c>
      <c r="K40" s="7"/>
      <c r="L40" s="7"/>
      <c r="M40" s="7" t="s">
        <v>55</v>
      </c>
      <c r="N40" s="7"/>
      <c r="O40" s="44"/>
      <c r="P40" s="44"/>
      <c r="Q40" s="39" t="s">
        <v>56</v>
      </c>
      <c r="R40" s="39"/>
      <c r="S40" s="44"/>
      <c r="T40" s="44"/>
      <c r="U40" s="44"/>
      <c r="V40" s="44"/>
      <c r="W40" s="7" t="s">
        <v>57</v>
      </c>
      <c r="X40" s="7"/>
      <c r="Y40" s="7"/>
      <c r="Z40" s="7"/>
      <c r="AA40" s="7"/>
      <c r="AB40" s="7"/>
      <c r="AC40" s="7"/>
      <c r="AD40" s="7"/>
      <c r="AE40" s="7"/>
      <c r="AF40" s="8"/>
      <c r="AH40" s="9"/>
    </row>
    <row r="41" spans="1:34" ht="17.100000000000001" customHeight="1" x14ac:dyDescent="0.4">
      <c r="A41" s="41"/>
      <c r="B41" s="42"/>
      <c r="C41" s="42"/>
      <c r="D41" s="42"/>
      <c r="E41" s="42"/>
      <c r="F41" s="42"/>
      <c r="G41" s="42"/>
      <c r="H41" s="43"/>
      <c r="J41" s="1" t="s">
        <v>58</v>
      </c>
      <c r="M41" s="27"/>
      <c r="N41" s="27"/>
      <c r="O41" s="27"/>
      <c r="P41" s="27"/>
      <c r="Q41" s="27"/>
      <c r="R41" s="27"/>
      <c r="S41" s="27"/>
      <c r="T41" s="27"/>
      <c r="U41" s="27"/>
      <c r="V41" s="27"/>
      <c r="W41" s="26" t="s">
        <v>52</v>
      </c>
      <c r="X41" s="26"/>
      <c r="Y41" s="26"/>
      <c r="Z41" s="26"/>
      <c r="AA41" s="26"/>
      <c r="AB41" s="26"/>
      <c r="AC41" s="26"/>
      <c r="AD41" s="26"/>
      <c r="AF41" s="10"/>
    </row>
    <row r="42" spans="1:34" ht="17.100000000000001" customHeight="1" x14ac:dyDescent="0.4">
      <c r="A42" s="41"/>
      <c r="B42" s="42"/>
      <c r="C42" s="42"/>
      <c r="D42" s="42"/>
      <c r="E42" s="42"/>
      <c r="F42" s="42"/>
      <c r="G42" s="42"/>
      <c r="H42" s="43"/>
      <c r="I42" s="24" t="s">
        <v>59</v>
      </c>
      <c r="Q42" s="26"/>
      <c r="R42" s="26"/>
      <c r="S42" s="26"/>
      <c r="T42" s="26"/>
      <c r="U42" s="26"/>
      <c r="V42" s="26"/>
      <c r="W42" s="26"/>
      <c r="X42" s="26"/>
      <c r="Y42" s="26"/>
      <c r="Z42" s="26"/>
      <c r="AA42" s="26"/>
      <c r="AB42" s="26"/>
      <c r="AC42" s="26"/>
      <c r="AD42" s="26"/>
      <c r="AF42" s="10"/>
    </row>
    <row r="43" spans="1:34" ht="17.100000000000001" customHeight="1" thickBot="1" x14ac:dyDescent="0.45">
      <c r="A43" s="41"/>
      <c r="B43" s="42"/>
      <c r="C43" s="42"/>
      <c r="D43" s="42"/>
      <c r="E43" s="42"/>
      <c r="F43" s="42"/>
      <c r="G43" s="42"/>
      <c r="H43" s="43"/>
      <c r="I43" s="30" t="s">
        <v>60</v>
      </c>
      <c r="J43" s="31"/>
      <c r="K43" s="31"/>
      <c r="L43" s="31"/>
      <c r="M43" s="31"/>
      <c r="N43" s="31"/>
      <c r="O43" s="31"/>
      <c r="P43" s="31"/>
      <c r="Q43" s="31"/>
      <c r="R43" s="31"/>
      <c r="S43" s="31"/>
      <c r="T43" s="29"/>
      <c r="U43" s="29"/>
      <c r="V43" s="4" t="s">
        <v>2</v>
      </c>
      <c r="W43" s="5"/>
      <c r="X43" s="4" t="s">
        <v>3</v>
      </c>
      <c r="Y43" s="5"/>
      <c r="Z43" s="1" t="s">
        <v>16</v>
      </c>
      <c r="AF43" s="10"/>
    </row>
    <row r="44" spans="1:34" ht="69.75" customHeight="1" thickTop="1" x14ac:dyDescent="0.4">
      <c r="A44" s="32" t="s">
        <v>61</v>
      </c>
      <c r="B44" s="33"/>
      <c r="C44" s="33"/>
      <c r="D44" s="33"/>
      <c r="E44" s="33"/>
      <c r="F44" s="33"/>
      <c r="G44" s="34"/>
      <c r="H44" s="35" t="s">
        <v>62</v>
      </c>
      <c r="I44" s="35"/>
      <c r="J44" s="35"/>
      <c r="K44" s="35"/>
      <c r="L44" s="35"/>
      <c r="M44" s="35"/>
      <c r="N44" s="35"/>
      <c r="O44" s="35"/>
      <c r="P44" s="35"/>
      <c r="Q44" s="35"/>
      <c r="R44" s="35"/>
      <c r="S44" s="35"/>
      <c r="T44" s="35"/>
      <c r="U44" s="35"/>
      <c r="V44" s="35"/>
      <c r="W44" s="35"/>
      <c r="X44" s="35"/>
      <c r="Y44" s="35"/>
      <c r="Z44" s="35"/>
      <c r="AA44" s="35"/>
      <c r="AB44" s="35"/>
      <c r="AC44" s="35"/>
      <c r="AD44" s="35"/>
      <c r="AE44" s="35"/>
      <c r="AF44" s="36"/>
    </row>
    <row r="45" spans="1:34" x14ac:dyDescent="0.4">
      <c r="AD45" s="1" t="s">
        <v>63</v>
      </c>
    </row>
    <row r="47" spans="1:34" x14ac:dyDescent="0.4">
      <c r="A47" s="1" t="s">
        <v>64</v>
      </c>
    </row>
    <row r="48" spans="1:34" x14ac:dyDescent="0.4">
      <c r="Q48" s="1" t="s">
        <v>1</v>
      </c>
      <c r="U48" s="1" t="s">
        <v>2</v>
      </c>
      <c r="W48" s="1" t="s">
        <v>3</v>
      </c>
      <c r="Y48" s="1" t="s">
        <v>4</v>
      </c>
    </row>
    <row r="49" spans="1:31" x14ac:dyDescent="0.4">
      <c r="V49" s="3" t="s">
        <v>65</v>
      </c>
      <c r="W49" s="37"/>
      <c r="X49" s="27"/>
      <c r="Y49" s="27"/>
      <c r="Z49" s="27"/>
      <c r="AA49" s="27"/>
      <c r="AB49" s="27"/>
      <c r="AC49" s="27"/>
      <c r="AD49" s="27"/>
    </row>
    <row r="50" spans="1:31" x14ac:dyDescent="0.4">
      <c r="V50" s="3" t="s">
        <v>66</v>
      </c>
      <c r="W50" s="27"/>
      <c r="X50" s="27"/>
      <c r="Y50" s="27"/>
      <c r="Z50" s="27"/>
      <c r="AA50" s="27"/>
      <c r="AB50" s="27"/>
      <c r="AC50" s="27"/>
      <c r="AD50" s="27"/>
    </row>
    <row r="52" spans="1:31" x14ac:dyDescent="0.4">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row>
    <row r="54" spans="1:31" x14ac:dyDescent="0.4">
      <c r="W54" s="29"/>
      <c r="X54" s="29"/>
      <c r="Y54" s="4"/>
      <c r="Z54" s="5"/>
      <c r="AA54" s="4"/>
      <c r="AB54" s="5"/>
      <c r="AC54" s="4"/>
    </row>
    <row r="55" spans="1:31" x14ac:dyDescent="0.4">
      <c r="AC55" s="3"/>
    </row>
  </sheetData>
  <sheetProtection formatRows="0" selectLockedCells="1"/>
  <mergeCells count="66">
    <mergeCell ref="U9:V9"/>
    <mergeCell ref="W9:AD9"/>
    <mergeCell ref="U1:X1"/>
    <mergeCell ref="Y1:AD1"/>
    <mergeCell ref="AE1:AF1"/>
    <mergeCell ref="A5:AE5"/>
    <mergeCell ref="U10:V10"/>
    <mergeCell ref="W10:AD10"/>
    <mergeCell ref="A12:AE12"/>
    <mergeCell ref="A13:AE13"/>
    <mergeCell ref="A14:H14"/>
    <mergeCell ref="I14:AF14"/>
    <mergeCell ref="A15:H18"/>
    <mergeCell ref="S16:T16"/>
    <mergeCell ref="S17:T17"/>
    <mergeCell ref="S18:T18"/>
    <mergeCell ref="A19:H19"/>
    <mergeCell ref="I19:AF19"/>
    <mergeCell ref="A20:H20"/>
    <mergeCell ref="I20:J20"/>
    <mergeCell ref="K20:L20"/>
    <mergeCell ref="P20:Q20"/>
    <mergeCell ref="U20:AE20"/>
    <mergeCell ref="A23:H23"/>
    <mergeCell ref="A24:H24"/>
    <mergeCell ref="P24:Q24"/>
    <mergeCell ref="S21:V21"/>
    <mergeCell ref="E27:AF27"/>
    <mergeCell ref="A26:H26"/>
    <mergeCell ref="I26:AD26"/>
    <mergeCell ref="A27:D27"/>
    <mergeCell ref="A25:H25"/>
    <mergeCell ref="P25:Q25"/>
    <mergeCell ref="A21:H22"/>
    <mergeCell ref="I21:J21"/>
    <mergeCell ref="K21:L21"/>
    <mergeCell ref="Q21:R21"/>
    <mergeCell ref="W21:X21"/>
    <mergeCell ref="I22:AD22"/>
    <mergeCell ref="A28:K28"/>
    <mergeCell ref="A31:AF31"/>
    <mergeCell ref="A32:AF32"/>
    <mergeCell ref="A33:H36"/>
    <mergeCell ref="J34:N34"/>
    <mergeCell ref="O34:AD34"/>
    <mergeCell ref="J35:O35"/>
    <mergeCell ref="P35:AD35"/>
    <mergeCell ref="J29:W29"/>
    <mergeCell ref="A37:H39"/>
    <mergeCell ref="J38:N38"/>
    <mergeCell ref="O38:AD38"/>
    <mergeCell ref="J39:O39"/>
    <mergeCell ref="P39:AD39"/>
    <mergeCell ref="W50:AD50"/>
    <mergeCell ref="A52:AE52"/>
    <mergeCell ref="W54:X54"/>
    <mergeCell ref="I43:S43"/>
    <mergeCell ref="T43:U43"/>
    <mergeCell ref="A44:G44"/>
    <mergeCell ref="H44:AF44"/>
    <mergeCell ref="W49:AD49"/>
    <mergeCell ref="A40:H43"/>
    <mergeCell ref="O40:P40"/>
    <mergeCell ref="Q40:R40"/>
    <mergeCell ref="S40:V40"/>
    <mergeCell ref="M41:V41"/>
  </mergeCells>
  <phoneticPr fontId="3"/>
  <conditionalFormatting sqref="A29:A30 I29:I30 X29:X30">
    <cfRule type="expression" dxfId="47" priority="22">
      <formula>IF($AH$29="",TRUE,FALSE)</formula>
    </cfRule>
  </conditionalFormatting>
  <conditionalFormatting sqref="A32:AF32">
    <cfRule type="expression" dxfId="46" priority="47">
      <formula>IF($A$32="",TRUE,FALSE)</formula>
    </cfRule>
  </conditionalFormatting>
  <conditionalFormatting sqref="I15:I18">
    <cfRule type="expression" dxfId="45" priority="46">
      <formula>IF($AH$15="",TRUE,FALSE)</formula>
    </cfRule>
  </conditionalFormatting>
  <conditionalFormatting sqref="I19">
    <cfRule type="expression" dxfId="44" priority="35">
      <formula>IF($I$19="",TRUE,FALSE)</formula>
    </cfRule>
  </conditionalFormatting>
  <conditionalFormatting sqref="I33:I36">
    <cfRule type="expression" dxfId="43" priority="7">
      <formula>IF($AH$33="",TRUE,FALSE)</formula>
    </cfRule>
  </conditionalFormatting>
  <conditionalFormatting sqref="I37:I39">
    <cfRule type="expression" dxfId="42" priority="6">
      <formula>IF($AH$37="",TRUE,FALSE)</formula>
    </cfRule>
  </conditionalFormatting>
  <conditionalFormatting sqref="I14:AF14">
    <cfRule type="expression" dxfId="41" priority="36">
      <formula>IF($I$14="",TRUE,FALSE)</formula>
    </cfRule>
  </conditionalFormatting>
  <conditionalFormatting sqref="K24">
    <cfRule type="expression" dxfId="40" priority="5">
      <formula>IF(AND($K$24="",$AH$23=FALSE),TRUE,FALSE)</formula>
    </cfRule>
  </conditionalFormatting>
  <conditionalFormatting sqref="K25">
    <cfRule type="expression" dxfId="39" priority="4">
      <formula>IF(AND($K$25="",$AH$23=FALSE),TRUE,FALSE)</formula>
    </cfRule>
  </conditionalFormatting>
  <conditionalFormatting sqref="K20:L20">
    <cfRule type="expression" dxfId="38" priority="34">
      <formula>IF($K$20="",TRUE,FALSE)</formula>
    </cfRule>
  </conditionalFormatting>
  <conditionalFormatting sqref="K21:L21">
    <cfRule type="expression" dxfId="37" priority="8">
      <formula>IF($K$20=$P$20,TRUE,FALSE)</formula>
    </cfRule>
  </conditionalFormatting>
  <conditionalFormatting sqref="L40 I40:I41">
    <cfRule type="expression" dxfId="36" priority="21">
      <formula>IF($AH$40="",TRUE,FALSE)</formula>
    </cfRule>
  </conditionalFormatting>
  <conditionalFormatting sqref="M41:V41">
    <cfRule type="expression" dxfId="35" priority="18">
      <formula>IF(AND($M$41="",$AH$40=2),TRUE,FALSE)</formula>
    </cfRule>
  </conditionalFormatting>
  <conditionalFormatting sqref="O40:P40">
    <cfRule type="expression" dxfId="34" priority="20">
      <formula>IF(AND($O$40="",$AH$40=3),TRUE,FALSE)</formula>
    </cfRule>
  </conditionalFormatting>
  <conditionalFormatting sqref="O34:AD34">
    <cfRule type="expression" dxfId="33" priority="53">
      <formula>IF(AND($O$34="",$AH$33=2),TRUE,FALSE)</formula>
    </cfRule>
  </conditionalFormatting>
  <conditionalFormatting sqref="O38:AD38">
    <cfRule type="expression" dxfId="32" priority="51">
      <formula>IF(AND($O$38="",$AH$37=2),TRUE,FALSE)</formula>
    </cfRule>
  </conditionalFormatting>
  <conditionalFormatting sqref="P20:Q20">
    <cfRule type="expression" dxfId="31" priority="33">
      <formula>IF($P$20="",TRUE,FALSE)</formula>
    </cfRule>
  </conditionalFormatting>
  <conditionalFormatting sqref="P24:Q24">
    <cfRule type="expression" dxfId="30" priority="28">
      <formula>IF(AND($P$24="",$AH$23=FALSE),TRUE,FALSE)</formula>
    </cfRule>
  </conditionalFormatting>
  <conditionalFormatting sqref="P25:Q25">
    <cfRule type="expression" dxfId="29" priority="25">
      <formula>IF(AND($P$25="",$AH$23=FALSE),TRUE,FALSE)</formula>
    </cfRule>
  </conditionalFormatting>
  <conditionalFormatting sqref="P35:AD35">
    <cfRule type="expression" dxfId="28" priority="52">
      <formula>IF(AND($P$35="",$AH$33=3),TRUE,FALSE)</formula>
    </cfRule>
  </conditionalFormatting>
  <conditionalFormatting sqref="P39:AD39">
    <cfRule type="expression" dxfId="27" priority="50">
      <formula>IF(AND($P$39="",$AH$37=3),TRUE,FALSE)</formula>
    </cfRule>
  </conditionalFormatting>
  <conditionalFormatting sqref="Q21:R21">
    <cfRule type="expression" dxfId="26" priority="11">
      <formula>IF($P$20&lt;$Q$21,TRUE,FALSE)</formula>
    </cfRule>
    <cfRule type="expression" dxfId="25" priority="32">
      <formula>IF($Q$21="",TRUE,FALSE)</formula>
    </cfRule>
  </conditionalFormatting>
  <conditionalFormatting sqref="S24">
    <cfRule type="expression" dxfId="24" priority="27">
      <formula>IF(AND($S$24="",$AH$23=FALSE),TRUE,FALSE)</formula>
    </cfRule>
  </conditionalFormatting>
  <conditionalFormatting sqref="S25">
    <cfRule type="expression" dxfId="23" priority="24">
      <formula>IF(AND($S$25="",$AH$23=FALSE),TRUE,FALSE)</formula>
    </cfRule>
  </conditionalFormatting>
  <conditionalFormatting sqref="S16:T16">
    <cfRule type="expression" dxfId="22" priority="45">
      <formula>IF(AND($S$16="",$AH$15=2),TRUE,FALSE)</formula>
    </cfRule>
  </conditionalFormatting>
  <conditionalFormatting sqref="S17:T17">
    <cfRule type="expression" dxfId="21" priority="42">
      <formula>IF(AND($S$17="",$AH$15=3),TRUE,FALSE)</formula>
    </cfRule>
  </conditionalFormatting>
  <conditionalFormatting sqref="S18:T18">
    <cfRule type="expression" dxfId="20" priority="39">
      <formula>IF(AND($S$18="",$AH$15=4),TRUE,FALSE)</formula>
    </cfRule>
  </conditionalFormatting>
  <conditionalFormatting sqref="S40:V40">
    <cfRule type="expression" dxfId="19" priority="19">
      <formula>IF(AND($S$40="",$AH$40=3),TRUE,FALSE)</formula>
    </cfRule>
  </conditionalFormatting>
  <conditionalFormatting sqref="T43">
    <cfRule type="expression" dxfId="18" priority="54">
      <formula>IF(AND($T$43="",$AH$29=6),TRUE,FALSE)</formula>
    </cfRule>
  </conditionalFormatting>
  <conditionalFormatting sqref="U24">
    <cfRule type="expression" dxfId="17" priority="26">
      <formula>IF(AND($U$24="",$AH$23=FALSE),TRUE,FALSE)</formula>
    </cfRule>
  </conditionalFormatting>
  <conditionalFormatting sqref="U25">
    <cfRule type="expression" dxfId="16" priority="23">
      <formula>IF(AND($U$25="",$AH$23=FALSE),TRUE,FALSE)</formula>
    </cfRule>
  </conditionalFormatting>
  <conditionalFormatting sqref="V16">
    <cfRule type="expression" dxfId="15" priority="44">
      <formula>IF(AND($V$16="",$AH$15=2),TRUE,FALSE)</formula>
    </cfRule>
  </conditionalFormatting>
  <conditionalFormatting sqref="V17">
    <cfRule type="expression" dxfId="14" priority="41">
      <formula>IF(AND($V$17="",$AH$15=3),TRUE,FALSE)</formula>
    </cfRule>
  </conditionalFormatting>
  <conditionalFormatting sqref="V18">
    <cfRule type="expression" dxfId="13" priority="38">
      <formula>IF(AND($V$18="",$AH$15=4),TRUE,FALSE)</formula>
    </cfRule>
  </conditionalFormatting>
  <conditionalFormatting sqref="W43">
    <cfRule type="expression" dxfId="12" priority="49">
      <formula>IF(AND($W$43="",$AH$29=6),TRUE,FALSE)</formula>
    </cfRule>
  </conditionalFormatting>
  <conditionalFormatting sqref="W21:X21">
    <cfRule type="expression" dxfId="11" priority="31">
      <formula>IF($W$21="",TRUE,FALSE)</formula>
    </cfRule>
  </conditionalFormatting>
  <conditionalFormatting sqref="W9:AD9">
    <cfRule type="expression" dxfId="10" priority="13">
      <formula>IF($W$9="",TRUE,FALSE)</formula>
    </cfRule>
  </conditionalFormatting>
  <conditionalFormatting sqref="W10:AD10">
    <cfRule type="expression" dxfId="9" priority="12">
      <formula>IF($W$10="",TRUE,FALSE)</formula>
    </cfRule>
  </conditionalFormatting>
  <conditionalFormatting sqref="W49:AD49">
    <cfRule type="expression" dxfId="8" priority="10">
      <formula>IF($W$49="",TRUE,FALSE)</formula>
    </cfRule>
  </conditionalFormatting>
  <conditionalFormatting sqref="W50:AD50">
    <cfRule type="expression" dxfId="7" priority="9">
      <formula>IF($W$50="",TRUE,FALSE)</formula>
    </cfRule>
  </conditionalFormatting>
  <conditionalFormatting sqref="X16">
    <cfRule type="expression" dxfId="6" priority="43">
      <formula>IF(AND($X$16="",$AH$15=2),TRUE,FALSE)</formula>
    </cfRule>
  </conditionalFormatting>
  <conditionalFormatting sqref="X17">
    <cfRule type="expression" dxfId="5" priority="40">
      <formula>IF(AND($X$17="",$AH$15=3),TRUE,FALSE)</formula>
    </cfRule>
  </conditionalFormatting>
  <conditionalFormatting sqref="X18">
    <cfRule type="expression" dxfId="4" priority="37">
      <formula>IF(AND($X$18="",$AH$15=4),TRUE,FALSE)</formula>
    </cfRule>
  </conditionalFormatting>
  <conditionalFormatting sqref="Y43">
    <cfRule type="expression" dxfId="3" priority="48">
      <formula>IF(AND($Y$43="",$AH$29=6),TRUE,FALSE)</formula>
    </cfRule>
  </conditionalFormatting>
  <conditionalFormatting sqref="Y1:AD1">
    <cfRule type="expression" dxfId="2" priority="17">
      <formula>IF($Y$1="",TRUE,FALSE)</formula>
    </cfRule>
  </conditionalFormatting>
  <conditionalFormatting sqref="Z21">
    <cfRule type="expression" dxfId="1" priority="30">
      <formula>IF($Z$21="",TRUE,FALSE)</formula>
    </cfRule>
  </conditionalFormatting>
  <conditionalFormatting sqref="AB21">
    <cfRule type="expression" dxfId="0" priority="29">
      <formula>IF($AB$21="",TRUE,FALSE)</formula>
    </cfRule>
  </conditionalFormatting>
  <dataValidations count="1">
    <dataValidation allowBlank="1" showInputMessage="1" showErrorMessage="1" prompt="多施設共同研究の場合は不要" sqref="K21:L21" xr:uid="{00000000-0002-0000-0100-000000000000}"/>
  </dataValidations>
  <printOptions horizontalCentered="1"/>
  <pageMargins left="0.39370078740157483" right="7.874015748031496E-2" top="0.55118110236220474" bottom="0.74803149606299213" header="0.11811023622047245" footer="0.31496062992125984"/>
  <pageSetup paperSize="9" orientation="portrait" blackAndWhite="1" r:id="rId1"/>
  <headerFooter>
    <oddHeader>&amp;R様式　11-B（院内）</oddHeader>
  </headerFooter>
  <rowBreaks count="1" manualBreakCount="1">
    <brk id="32"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9525</xdr:colOff>
                    <xdr:row>22</xdr:row>
                    <xdr:rowOff>38100</xdr:rowOff>
                  </from>
                  <to>
                    <xdr:col>8</xdr:col>
                    <xdr:colOff>209550</xdr:colOff>
                    <xdr:row>22</xdr:row>
                    <xdr:rowOff>200025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19050</xdr:colOff>
                    <xdr:row>14</xdr:row>
                    <xdr:rowOff>28575</xdr:rowOff>
                  </from>
                  <to>
                    <xdr:col>9</xdr:col>
                    <xdr:colOff>19050</xdr:colOff>
                    <xdr:row>15</xdr:row>
                    <xdr:rowOff>9525</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8</xdr:col>
                    <xdr:colOff>9525</xdr:colOff>
                    <xdr:row>14</xdr:row>
                    <xdr:rowOff>9525</xdr:rowOff>
                  </from>
                  <to>
                    <xdr:col>8</xdr:col>
                    <xdr:colOff>200025</xdr:colOff>
                    <xdr:row>17</xdr:row>
                    <xdr:rowOff>200025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8</xdr:col>
                    <xdr:colOff>19050</xdr:colOff>
                    <xdr:row>15</xdr:row>
                    <xdr:rowOff>28575</xdr:rowOff>
                  </from>
                  <to>
                    <xdr:col>9</xdr:col>
                    <xdr:colOff>19050</xdr:colOff>
                    <xdr:row>16</xdr:row>
                    <xdr:rowOff>9525</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8</xdr:col>
                    <xdr:colOff>19050</xdr:colOff>
                    <xdr:row>16</xdr:row>
                    <xdr:rowOff>28575</xdr:rowOff>
                  </from>
                  <to>
                    <xdr:col>9</xdr:col>
                    <xdr:colOff>19050</xdr:colOff>
                    <xdr:row>17</xdr:row>
                    <xdr:rowOff>9525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8</xdr:col>
                    <xdr:colOff>19050</xdr:colOff>
                    <xdr:row>17</xdr:row>
                    <xdr:rowOff>28575</xdr:rowOff>
                  </from>
                  <to>
                    <xdr:col>9</xdr:col>
                    <xdr:colOff>19050</xdr:colOff>
                    <xdr:row>18</xdr:row>
                    <xdr:rowOff>9525</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0</xdr:col>
                    <xdr:colOff>0</xdr:colOff>
                    <xdr:row>27</xdr:row>
                    <xdr:rowOff>161925</xdr:rowOff>
                  </from>
                  <to>
                    <xdr:col>31</xdr:col>
                    <xdr:colOff>9525</xdr:colOff>
                    <xdr:row>30</xdr:row>
                    <xdr:rowOff>9525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0</xdr:col>
                    <xdr:colOff>19050</xdr:colOff>
                    <xdr:row>28</xdr:row>
                    <xdr:rowOff>9525</xdr:rowOff>
                  </from>
                  <to>
                    <xdr:col>0</xdr:col>
                    <xdr:colOff>209550</xdr:colOff>
                    <xdr:row>29</xdr:row>
                    <xdr:rowOff>9525</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0</xdr:col>
                    <xdr:colOff>19050</xdr:colOff>
                    <xdr:row>29</xdr:row>
                    <xdr:rowOff>9525</xdr:rowOff>
                  </from>
                  <to>
                    <xdr:col>0</xdr:col>
                    <xdr:colOff>209550</xdr:colOff>
                    <xdr:row>30</xdr:row>
                    <xdr:rowOff>9525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8</xdr:col>
                    <xdr:colOff>19050</xdr:colOff>
                    <xdr:row>28</xdr:row>
                    <xdr:rowOff>9525</xdr:rowOff>
                  </from>
                  <to>
                    <xdr:col>9</xdr:col>
                    <xdr:colOff>19050</xdr:colOff>
                    <xdr:row>29</xdr:row>
                    <xdr:rowOff>9525</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8</xdr:col>
                    <xdr:colOff>19050</xdr:colOff>
                    <xdr:row>29</xdr:row>
                    <xdr:rowOff>9525</xdr:rowOff>
                  </from>
                  <to>
                    <xdr:col>9</xdr:col>
                    <xdr:colOff>19050</xdr:colOff>
                    <xdr:row>30</xdr:row>
                    <xdr:rowOff>9525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23</xdr:col>
                    <xdr:colOff>19050</xdr:colOff>
                    <xdr:row>28</xdr:row>
                    <xdr:rowOff>9525</xdr:rowOff>
                  </from>
                  <to>
                    <xdr:col>23</xdr:col>
                    <xdr:colOff>209550</xdr:colOff>
                    <xdr:row>29</xdr:row>
                    <xdr:rowOff>9525</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23</xdr:col>
                    <xdr:colOff>19050</xdr:colOff>
                    <xdr:row>29</xdr:row>
                    <xdr:rowOff>9525</xdr:rowOff>
                  </from>
                  <to>
                    <xdr:col>23</xdr:col>
                    <xdr:colOff>209550</xdr:colOff>
                    <xdr:row>30</xdr:row>
                    <xdr:rowOff>9525</xdr:rowOff>
                  </to>
                </anchor>
              </controlPr>
            </control>
          </mc:Choice>
        </mc:AlternateContent>
        <mc:AlternateContent xmlns:mc="http://schemas.openxmlformats.org/markup-compatibility/2006">
          <mc:Choice Requires="x14">
            <control shapeId="2062" r:id="rId17" name="Group Box 14">
              <controlPr defaultSize="0" autoFill="0" autoPict="0">
                <anchor moveWithCells="1">
                  <from>
                    <xdr:col>7</xdr:col>
                    <xdr:colOff>209550</xdr:colOff>
                    <xdr:row>31</xdr:row>
                    <xdr:rowOff>1514475</xdr:rowOff>
                  </from>
                  <to>
                    <xdr:col>9</xdr:col>
                    <xdr:colOff>76200</xdr:colOff>
                    <xdr:row>36</xdr:row>
                    <xdr:rowOff>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8</xdr:col>
                    <xdr:colOff>9525</xdr:colOff>
                    <xdr:row>32</xdr:row>
                    <xdr:rowOff>9525</xdr:rowOff>
                  </from>
                  <to>
                    <xdr:col>8</xdr:col>
                    <xdr:colOff>200025</xdr:colOff>
                    <xdr:row>32</xdr:row>
                    <xdr:rowOff>200025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8</xdr:col>
                    <xdr:colOff>9525</xdr:colOff>
                    <xdr:row>33</xdr:row>
                    <xdr:rowOff>9525</xdr:rowOff>
                  </from>
                  <to>
                    <xdr:col>8</xdr:col>
                    <xdr:colOff>200025</xdr:colOff>
                    <xdr:row>33</xdr:row>
                    <xdr:rowOff>200025</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8</xdr:col>
                    <xdr:colOff>9525</xdr:colOff>
                    <xdr:row>34</xdr:row>
                    <xdr:rowOff>9525</xdr:rowOff>
                  </from>
                  <to>
                    <xdr:col>8</xdr:col>
                    <xdr:colOff>200025</xdr:colOff>
                    <xdr:row>34</xdr:row>
                    <xdr:rowOff>200025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8</xdr:col>
                    <xdr:colOff>9525</xdr:colOff>
                    <xdr:row>35</xdr:row>
                    <xdr:rowOff>9525</xdr:rowOff>
                  </from>
                  <to>
                    <xdr:col>8</xdr:col>
                    <xdr:colOff>200025</xdr:colOff>
                    <xdr:row>35</xdr:row>
                    <xdr:rowOff>200025</xdr:rowOff>
                  </to>
                </anchor>
              </controlPr>
            </control>
          </mc:Choice>
        </mc:AlternateContent>
        <mc:AlternateContent xmlns:mc="http://schemas.openxmlformats.org/markup-compatibility/2006">
          <mc:Choice Requires="x14">
            <control shapeId="2067" r:id="rId22" name="Group Box 19">
              <controlPr defaultSize="0" autoFill="0" autoPict="0">
                <anchor moveWithCells="1">
                  <from>
                    <xdr:col>7</xdr:col>
                    <xdr:colOff>219075</xdr:colOff>
                    <xdr:row>36</xdr:row>
                    <xdr:rowOff>9525</xdr:rowOff>
                  </from>
                  <to>
                    <xdr:col>9</xdr:col>
                    <xdr:colOff>85725</xdr:colOff>
                    <xdr:row>38</xdr:row>
                    <xdr:rowOff>200025</xdr:rowOff>
                  </to>
                </anchor>
              </controlPr>
            </control>
          </mc:Choice>
        </mc:AlternateContent>
        <mc:AlternateContent xmlns:mc="http://schemas.openxmlformats.org/markup-compatibility/2006">
          <mc:Choice Requires="x14">
            <control shapeId="2068" r:id="rId23" name="Option Button 20">
              <controlPr defaultSize="0" autoFill="0" autoLine="0" autoPict="0">
                <anchor moveWithCells="1">
                  <from>
                    <xdr:col>8</xdr:col>
                    <xdr:colOff>9525</xdr:colOff>
                    <xdr:row>36</xdr:row>
                    <xdr:rowOff>19050</xdr:rowOff>
                  </from>
                  <to>
                    <xdr:col>8</xdr:col>
                    <xdr:colOff>200025</xdr:colOff>
                    <xdr:row>36</xdr:row>
                    <xdr:rowOff>200025</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8</xdr:col>
                    <xdr:colOff>9525</xdr:colOff>
                    <xdr:row>37</xdr:row>
                    <xdr:rowOff>19050</xdr:rowOff>
                  </from>
                  <to>
                    <xdr:col>8</xdr:col>
                    <xdr:colOff>200025</xdr:colOff>
                    <xdr:row>37</xdr:row>
                    <xdr:rowOff>200025</xdr:rowOff>
                  </to>
                </anchor>
              </controlPr>
            </control>
          </mc:Choice>
        </mc:AlternateContent>
        <mc:AlternateContent xmlns:mc="http://schemas.openxmlformats.org/markup-compatibility/2006">
          <mc:Choice Requires="x14">
            <control shapeId="2070" r:id="rId25" name="Option Button 22">
              <controlPr defaultSize="0" autoFill="0" autoLine="0" autoPict="0">
                <anchor moveWithCells="1">
                  <from>
                    <xdr:col>8</xdr:col>
                    <xdr:colOff>9525</xdr:colOff>
                    <xdr:row>38</xdr:row>
                    <xdr:rowOff>19050</xdr:rowOff>
                  </from>
                  <to>
                    <xdr:col>8</xdr:col>
                    <xdr:colOff>200025</xdr:colOff>
                    <xdr:row>38</xdr:row>
                    <xdr:rowOff>200025</xdr:rowOff>
                  </to>
                </anchor>
              </controlPr>
            </control>
          </mc:Choice>
        </mc:AlternateContent>
        <mc:AlternateContent xmlns:mc="http://schemas.openxmlformats.org/markup-compatibility/2006">
          <mc:Choice Requires="x14">
            <control shapeId="2071" r:id="rId26" name="Group Box 23">
              <controlPr defaultSize="0" autoFill="0" autoPict="0">
                <anchor moveWithCells="1">
                  <from>
                    <xdr:col>8</xdr:col>
                    <xdr:colOff>9525</xdr:colOff>
                    <xdr:row>39</xdr:row>
                    <xdr:rowOff>9525</xdr:rowOff>
                  </from>
                  <to>
                    <xdr:col>12</xdr:col>
                    <xdr:colOff>28575</xdr:colOff>
                    <xdr:row>41</xdr:row>
                    <xdr:rowOff>76200</xdr:rowOff>
                  </to>
                </anchor>
              </controlPr>
            </control>
          </mc:Choice>
        </mc:AlternateContent>
        <mc:AlternateContent xmlns:mc="http://schemas.openxmlformats.org/markup-compatibility/2006">
          <mc:Choice Requires="x14">
            <control shapeId="2072" r:id="rId27" name="Option Button 24">
              <controlPr defaultSize="0" autoFill="0" autoLine="0" autoPict="0">
                <anchor moveWithCells="1">
                  <from>
                    <xdr:col>8</xdr:col>
                    <xdr:colOff>19050</xdr:colOff>
                    <xdr:row>39</xdr:row>
                    <xdr:rowOff>9525</xdr:rowOff>
                  </from>
                  <to>
                    <xdr:col>8</xdr:col>
                    <xdr:colOff>209550</xdr:colOff>
                    <xdr:row>39</xdr:row>
                    <xdr:rowOff>200025</xdr:rowOff>
                  </to>
                </anchor>
              </controlPr>
            </control>
          </mc:Choice>
        </mc:AlternateContent>
        <mc:AlternateContent xmlns:mc="http://schemas.openxmlformats.org/markup-compatibility/2006">
          <mc:Choice Requires="x14">
            <control shapeId="2073" r:id="rId28" name="Option Button 25">
              <controlPr defaultSize="0" autoFill="0" autoLine="0" autoPict="0">
                <anchor moveWithCells="1">
                  <from>
                    <xdr:col>8</xdr:col>
                    <xdr:colOff>19050</xdr:colOff>
                    <xdr:row>40</xdr:row>
                    <xdr:rowOff>9525</xdr:rowOff>
                  </from>
                  <to>
                    <xdr:col>8</xdr:col>
                    <xdr:colOff>209550</xdr:colOff>
                    <xdr:row>40</xdr:row>
                    <xdr:rowOff>200025</xdr:rowOff>
                  </to>
                </anchor>
              </controlPr>
            </control>
          </mc:Choice>
        </mc:AlternateContent>
        <mc:AlternateContent xmlns:mc="http://schemas.openxmlformats.org/markup-compatibility/2006">
          <mc:Choice Requires="x14">
            <control shapeId="2074" r:id="rId29" name="Option Button 26">
              <controlPr defaultSize="0" autoFill="0" autoLine="0" autoPict="0">
                <anchor moveWithCells="1">
                  <from>
                    <xdr:col>11</xdr:col>
                    <xdr:colOff>19050</xdr:colOff>
                    <xdr:row>39</xdr:row>
                    <xdr:rowOff>9525</xdr:rowOff>
                  </from>
                  <to>
                    <xdr:col>11</xdr:col>
                    <xdr:colOff>209550</xdr:colOff>
                    <xdr:row>39</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旧指針用様式</vt:lpstr>
      <vt:lpstr>新指針用様式 </vt:lpstr>
      <vt:lpstr>旧指針用様式!Print_Area</vt:lpstr>
      <vt:lpstr>'新指針用様式 '!Print_Area</vt:lpstr>
      <vt:lpstr>旧指針用様式!Print_Titles</vt:lpstr>
      <vt:lpstr>'新指針用様式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CTRC</dc:creator>
  <cp:lastModifiedBy>倫理委員会事務局</cp:lastModifiedBy>
  <cp:lastPrinted>2022-08-30T01:28:09Z</cp:lastPrinted>
  <dcterms:created xsi:type="dcterms:W3CDTF">2022-08-29T04:44:25Z</dcterms:created>
  <dcterms:modified xsi:type="dcterms:W3CDTF">2024-09-17T07:04:09Z</dcterms:modified>
</cp:coreProperties>
</file>